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405" windowWidth="20745" windowHeight="9270"/>
  </bookViews>
  <sheets>
    <sheet name="S2 - Y" sheetId="4" r:id="rId1"/>
    <sheet name="PopulationCode" sheetId="8" r:id="rId2"/>
  </sheets>
  <definedNames>
    <definedName name="_xlnm._FilterDatabase" localSheetId="0" hidden="1">'S2 - Y'!$A$1:$W$1</definedName>
  </definedNames>
  <calcPr calcId="125725"/>
</workbook>
</file>

<file path=xl/calcChain.xml><?xml version="1.0" encoding="utf-8"?>
<calcChain xmlns="http://schemas.openxmlformats.org/spreadsheetml/2006/main">
  <c r="C43" i="8"/>
  <c r="C42"/>
  <c r="B3" i="4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"/>
  <c r="C3" i="8"/>
  <c r="C4" s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l="1"/>
  <c r="C27" s="1"/>
  <c r="C28" s="1"/>
  <c r="C29" s="1"/>
  <c r="C30" l="1"/>
  <c r="C31" s="1"/>
  <c r="C32" s="1"/>
  <c r="C33" s="1"/>
  <c r="C34" s="1"/>
  <c r="C35" s="1"/>
  <c r="C36" s="1"/>
  <c r="C37" s="1"/>
  <c r="C38" s="1"/>
  <c r="C39" s="1"/>
  <c r="C40" s="1"/>
  <c r="C41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C84" s="1"/>
  <c r="C85" s="1"/>
</calcChain>
</file>

<file path=xl/sharedStrings.xml><?xml version="1.0" encoding="utf-8"?>
<sst xmlns="http://schemas.openxmlformats.org/spreadsheetml/2006/main" count="248" uniqueCount="202">
  <si>
    <t>Population</t>
  </si>
  <si>
    <t>C</t>
  </si>
  <si>
    <t>D</t>
  </si>
  <si>
    <t>G</t>
  </si>
  <si>
    <t>N</t>
  </si>
  <si>
    <t>I</t>
  </si>
  <si>
    <t>A</t>
  </si>
  <si>
    <t>K</t>
  </si>
  <si>
    <t>H</t>
  </si>
  <si>
    <t>B</t>
  </si>
  <si>
    <t>Total</t>
  </si>
  <si>
    <t>Source</t>
  </si>
  <si>
    <t>Adyghe</t>
  </si>
  <si>
    <t>Druze</t>
  </si>
  <si>
    <t>Palestinian</t>
  </si>
  <si>
    <t>Uygur</t>
  </si>
  <si>
    <t>Ady</t>
  </si>
  <si>
    <t>Arm</t>
  </si>
  <si>
    <t>AJ</t>
  </si>
  <si>
    <t>AzJ</t>
  </si>
  <si>
    <t>Bel</t>
  </si>
  <si>
    <t>Chu</t>
  </si>
  <si>
    <t>Drz</t>
  </si>
  <si>
    <t>Egy</t>
  </si>
  <si>
    <t>Georgian_Jews</t>
  </si>
  <si>
    <t>GJ</t>
  </si>
  <si>
    <t>Hungary</t>
  </si>
  <si>
    <t>Hng</t>
  </si>
  <si>
    <t>Irn</t>
  </si>
  <si>
    <t>InJ</t>
  </si>
  <si>
    <t>Leb</t>
  </si>
  <si>
    <t>Lzg</t>
  </si>
  <si>
    <t>Lit</t>
  </si>
  <si>
    <t>Pal</t>
  </si>
  <si>
    <t>Rmn</t>
  </si>
  <si>
    <t>Ru</t>
  </si>
  <si>
    <t>Sardinian</t>
  </si>
  <si>
    <t>Srd</t>
  </si>
  <si>
    <t>Sdi</t>
  </si>
  <si>
    <t>Syr</t>
  </si>
  <si>
    <t>Tur</t>
  </si>
  <si>
    <t>Uyg</t>
  </si>
  <si>
    <t>Uz</t>
  </si>
  <si>
    <t>E(xM35)</t>
  </si>
  <si>
    <t>E-M35</t>
  </si>
  <si>
    <t>F*</t>
  </si>
  <si>
    <t>J(xJ2)</t>
  </si>
  <si>
    <t>J2</t>
  </si>
  <si>
    <t>L</t>
  </si>
  <si>
    <t>O</t>
  </si>
  <si>
    <t>PQR2</t>
  </si>
  <si>
    <t>R(xR1a)</t>
  </si>
  <si>
    <t>R1a</t>
  </si>
  <si>
    <t>Abbreviation</t>
  </si>
  <si>
    <t xml:space="preserve">Behar et al. 2010    </t>
  </si>
  <si>
    <t xml:space="preserve">Semino et al. 2000  </t>
  </si>
  <si>
    <t>Behar et al. 2010, Flores et al. 2005</t>
  </si>
  <si>
    <t xml:space="preserve">Lappalainen et al. 2008  </t>
  </si>
  <si>
    <t xml:space="preserve">Balanovsky et al. 2008  </t>
  </si>
  <si>
    <t xml:space="preserve">Abu-Amero et al. 2009  </t>
  </si>
  <si>
    <t xml:space="preserve">Adams et al. 2008  </t>
  </si>
  <si>
    <t xml:space="preserve">Flores et al. 2005  </t>
  </si>
  <si>
    <t xml:space="preserve">Karafet et al. 2002  </t>
  </si>
  <si>
    <t xml:space="preserve">Behar et al. 2010, Kharkov 2005  </t>
  </si>
  <si>
    <t>Cinnioglu et al. 2004</t>
  </si>
  <si>
    <t>UniquePops</t>
  </si>
  <si>
    <t>Nick</t>
  </si>
  <si>
    <t>Code</t>
  </si>
  <si>
    <t>Adygei</t>
  </si>
  <si>
    <t>Armenians</t>
  </si>
  <si>
    <t>Azerbaijan Jews</t>
  </si>
  <si>
    <t>Balochi</t>
  </si>
  <si>
    <t>Blo</t>
  </si>
  <si>
    <t>Bantu N.E.</t>
  </si>
  <si>
    <t>BN</t>
  </si>
  <si>
    <t xml:space="preserve">Bantu S.E. Pedi </t>
  </si>
  <si>
    <t>BS</t>
  </si>
  <si>
    <t xml:space="preserve">Bantu S.E. S.Sotho </t>
  </si>
  <si>
    <t xml:space="preserve">Bantu S.E. Tswana </t>
  </si>
  <si>
    <t xml:space="preserve">Bantu S.E. Zulu </t>
  </si>
  <si>
    <t>Bantu S.W. Herero</t>
  </si>
  <si>
    <t xml:space="preserve">Bantu S.W. Ovambo </t>
  </si>
  <si>
    <t>Bedouin</t>
  </si>
  <si>
    <t>Bdn</t>
  </si>
  <si>
    <t>Belorussian</t>
  </si>
  <si>
    <t>Biaka Pygmies</t>
  </si>
  <si>
    <t>BP</t>
  </si>
  <si>
    <t>Brahui</t>
  </si>
  <si>
    <t>Brh</t>
  </si>
  <si>
    <t>Burusho</t>
  </si>
  <si>
    <t>Bur</t>
  </si>
  <si>
    <t>Cambodian</t>
  </si>
  <si>
    <t>Cam</t>
  </si>
  <si>
    <t>Central European Jews</t>
  </si>
  <si>
    <t>Ajc</t>
  </si>
  <si>
    <t>Chuvashs</t>
  </si>
  <si>
    <t>Cypriots</t>
  </si>
  <si>
    <t>Cyr</t>
  </si>
  <si>
    <t>Dai</t>
  </si>
  <si>
    <t>Daur</t>
  </si>
  <si>
    <t>Dau</t>
  </si>
  <si>
    <t>Eastern European Jews</t>
  </si>
  <si>
    <t>Aje</t>
  </si>
  <si>
    <t>Egyptans</t>
  </si>
  <si>
    <t>Ethiopians A</t>
  </si>
  <si>
    <t>EtA</t>
  </si>
  <si>
    <t>Ethiopians O</t>
  </si>
  <si>
    <t>EtO</t>
  </si>
  <si>
    <t>Ethiopians T</t>
  </si>
  <si>
    <t>EtT</t>
  </si>
  <si>
    <t>French</t>
  </si>
  <si>
    <t>Fr</t>
  </si>
  <si>
    <t>French Basque</t>
  </si>
  <si>
    <t>FB</t>
  </si>
  <si>
    <t>Georgia</t>
  </si>
  <si>
    <t>Go</t>
  </si>
  <si>
    <t>Georgia Jews</t>
  </si>
  <si>
    <t>Han</t>
  </si>
  <si>
    <t>Hazara</t>
  </si>
  <si>
    <t>Haz</t>
  </si>
  <si>
    <t>Hezhen</t>
  </si>
  <si>
    <t>Hez</t>
  </si>
  <si>
    <t>Hungarians</t>
  </si>
  <si>
    <t>Iranian Jews</t>
  </si>
  <si>
    <t>Iranians</t>
  </si>
  <si>
    <t>Iraq Jews</t>
  </si>
  <si>
    <t>IqJ</t>
  </si>
  <si>
    <t>Japanese</t>
  </si>
  <si>
    <t>Jap</t>
  </si>
  <si>
    <t>Jordanians</t>
  </si>
  <si>
    <t>Jor</t>
  </si>
  <si>
    <t>Lahu</t>
  </si>
  <si>
    <t>Lah</t>
  </si>
  <si>
    <t>Lebanese</t>
  </si>
  <si>
    <t>Lezgins</t>
  </si>
  <si>
    <t>Lithuanians</t>
  </si>
  <si>
    <t>Makrani</t>
  </si>
  <si>
    <t>Mak</t>
  </si>
  <si>
    <t>Mandenka</t>
  </si>
  <si>
    <t>Mnd</t>
  </si>
  <si>
    <t>Mbuti Pygmies</t>
  </si>
  <si>
    <t>MP</t>
  </si>
  <si>
    <t>Miaozu</t>
  </si>
  <si>
    <t>Mia</t>
  </si>
  <si>
    <t>Mongols</t>
  </si>
  <si>
    <t>Mng</t>
  </si>
  <si>
    <t>Moroccans</t>
  </si>
  <si>
    <t>Mor</t>
  </si>
  <si>
    <t>Mozabite</t>
  </si>
  <si>
    <t>Mzb</t>
  </si>
  <si>
    <t>Naxi</t>
  </si>
  <si>
    <t>Nax</t>
  </si>
  <si>
    <t>Orcadian</t>
  </si>
  <si>
    <t>Orc</t>
  </si>
  <si>
    <t>Oroqen</t>
  </si>
  <si>
    <t>Oro</t>
  </si>
  <si>
    <t>Pathan</t>
  </si>
  <si>
    <t>Ptn</t>
  </si>
  <si>
    <t>Romanians</t>
  </si>
  <si>
    <t>Russian</t>
  </si>
  <si>
    <t>Samaritans</t>
  </si>
  <si>
    <t>Sm</t>
  </si>
  <si>
    <t xml:space="preserve">San </t>
  </si>
  <si>
    <t>San</t>
  </si>
  <si>
    <t>Saudis</t>
  </si>
  <si>
    <t>Sephardic Jews B</t>
  </si>
  <si>
    <t>SJ</t>
  </si>
  <si>
    <t>Sephardic Jews T</t>
  </si>
  <si>
    <t>She</t>
  </si>
  <si>
    <t>Sindhi</t>
  </si>
  <si>
    <t>Sin</t>
  </si>
  <si>
    <t>Southern_indian</t>
  </si>
  <si>
    <t>Ind</t>
  </si>
  <si>
    <t>Spain (Andalusia)</t>
  </si>
  <si>
    <t>And</t>
  </si>
  <si>
    <t>Spain (Catalonia)</t>
  </si>
  <si>
    <t>Cat</t>
  </si>
  <si>
    <t>Syrians</t>
  </si>
  <si>
    <t>Tu</t>
  </si>
  <si>
    <t>Tujia</t>
  </si>
  <si>
    <t>Tuj</t>
  </si>
  <si>
    <t>Turks</t>
  </si>
  <si>
    <t>Tuscan</t>
  </si>
  <si>
    <t>Tus</t>
  </si>
  <si>
    <t>Uzbeks</t>
  </si>
  <si>
    <t>Xibo</t>
  </si>
  <si>
    <t>Xib</t>
  </si>
  <si>
    <t>Yakut</t>
  </si>
  <si>
    <t>Yak</t>
  </si>
  <si>
    <t>Yemenese</t>
  </si>
  <si>
    <t>Yem</t>
  </si>
  <si>
    <t>Yizu</t>
  </si>
  <si>
    <t>Yiz</t>
  </si>
  <si>
    <t>Yoruba</t>
  </si>
  <si>
    <t>Yor</t>
  </si>
  <si>
    <t>European Jews</t>
  </si>
  <si>
    <t>Azerbaijani Jews</t>
  </si>
  <si>
    <t>Belorussians</t>
  </si>
  <si>
    <t>Egyptian</t>
  </si>
  <si>
    <t>Italian (North)</t>
  </si>
  <si>
    <t>Itn</t>
  </si>
  <si>
    <t>Russians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</si>
</sst>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3">
    <xf numFmtId="0" fontId="0" fillId="0" borderId="0" xfId="0"/>
    <xf numFmtId="0" fontId="16" fillId="0" borderId="0" xfId="0" applyFont="1"/>
    <xf numFmtId="0" fontId="0" fillId="0" borderId="0" xfId="0" applyFont="1"/>
    <xf numFmtId="0" fontId="19" fillId="33" borderId="10" xfId="42" applyFont="1" applyFill="1" applyBorder="1"/>
    <xf numFmtId="0" fontId="19" fillId="33" borderId="11" xfId="42" applyFont="1" applyFill="1" applyBorder="1"/>
    <xf numFmtId="0" fontId="19" fillId="33" borderId="12" xfId="42" applyFont="1" applyFill="1" applyBorder="1"/>
    <xf numFmtId="0" fontId="18" fillId="33" borderId="13" xfId="42" applyFill="1" applyBorder="1"/>
    <xf numFmtId="0" fontId="0" fillId="33" borderId="12" xfId="0" applyFill="1" applyBorder="1"/>
    <xf numFmtId="0" fontId="18" fillId="33" borderId="14" xfId="42" applyFill="1" applyBorder="1"/>
    <xf numFmtId="0" fontId="0" fillId="33" borderId="15" xfId="0" applyFill="1" applyBorder="1"/>
    <xf numFmtId="0" fontId="18" fillId="33" borderId="0" xfId="42" applyFill="1"/>
    <xf numFmtId="0" fontId="18" fillId="33" borderId="15" xfId="42" applyFill="1" applyBorder="1"/>
    <xf numFmtId="0" fontId="18" fillId="33" borderId="16" xfId="42" applyFill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2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8"/>
  <sheetViews>
    <sheetView tabSelected="1" workbookViewId="0">
      <selection activeCell="B2" sqref="B2"/>
    </sheetView>
  </sheetViews>
  <sheetFormatPr defaultRowHeight="15"/>
  <cols>
    <col min="1" max="1" width="20.140625" customWidth="1"/>
    <col min="23" max="23" width="31.85546875" bestFit="1" customWidth="1"/>
  </cols>
  <sheetData>
    <row r="1" spans="1:28">
      <c r="A1" s="1" t="s">
        <v>0</v>
      </c>
      <c r="B1" s="1" t="s">
        <v>53</v>
      </c>
      <c r="C1" s="1" t="s">
        <v>6</v>
      </c>
      <c r="D1" s="1" t="s">
        <v>9</v>
      </c>
      <c r="E1" s="1" t="s">
        <v>1</v>
      </c>
      <c r="F1" s="1" t="s">
        <v>2</v>
      </c>
      <c r="G1" s="1" t="s">
        <v>43</v>
      </c>
      <c r="H1" s="1" t="s">
        <v>44</v>
      </c>
      <c r="I1" s="1" t="s">
        <v>45</v>
      </c>
      <c r="J1" s="1" t="s">
        <v>3</v>
      </c>
      <c r="K1" s="1" t="s">
        <v>8</v>
      </c>
      <c r="L1" s="1" t="s">
        <v>5</v>
      </c>
      <c r="M1" s="1" t="s">
        <v>46</v>
      </c>
      <c r="N1" s="1" t="s">
        <v>47</v>
      </c>
      <c r="O1" s="1" t="s">
        <v>7</v>
      </c>
      <c r="P1" s="1" t="s">
        <v>48</v>
      </c>
      <c r="Q1" s="1" t="s">
        <v>4</v>
      </c>
      <c r="R1" s="1" t="s">
        <v>49</v>
      </c>
      <c r="S1" s="1" t="s">
        <v>50</v>
      </c>
      <c r="T1" s="1" t="s">
        <v>51</v>
      </c>
      <c r="U1" s="1" t="s">
        <v>52</v>
      </c>
      <c r="V1" s="1" t="s">
        <v>10</v>
      </c>
      <c r="W1" s="1" t="s">
        <v>11</v>
      </c>
      <c r="X1" s="2"/>
      <c r="Y1" s="2"/>
      <c r="Z1" s="2"/>
      <c r="AA1" s="2"/>
      <c r="AB1" s="2"/>
    </row>
    <row r="2" spans="1:28">
      <c r="A2" s="2" t="s">
        <v>12</v>
      </c>
      <c r="B2" s="2" t="str">
        <f>LOOKUP(A2,PopulationCode!$A$2:$A$85,PopulationCode!$B$2:$B$85)</f>
        <v>Ady</v>
      </c>
      <c r="C2" s="2">
        <v>0</v>
      </c>
      <c r="D2" s="2">
        <v>0</v>
      </c>
      <c r="E2" s="2">
        <v>4</v>
      </c>
      <c r="F2" s="2">
        <v>0</v>
      </c>
      <c r="G2" s="2">
        <v>0</v>
      </c>
      <c r="H2" s="2">
        <v>1</v>
      </c>
      <c r="I2" s="2">
        <v>0</v>
      </c>
      <c r="J2" s="2">
        <v>74</v>
      </c>
      <c r="K2" s="2">
        <v>0</v>
      </c>
      <c r="L2" s="2">
        <v>7</v>
      </c>
      <c r="M2" s="2">
        <v>5</v>
      </c>
      <c r="N2" s="2">
        <v>26</v>
      </c>
      <c r="O2" s="2">
        <v>0</v>
      </c>
      <c r="P2" s="2">
        <v>4</v>
      </c>
      <c r="Q2" s="2">
        <v>1</v>
      </c>
      <c r="R2" s="2">
        <v>0</v>
      </c>
      <c r="S2" s="2">
        <v>0</v>
      </c>
      <c r="T2" s="2">
        <v>12</v>
      </c>
      <c r="U2" s="2">
        <v>21</v>
      </c>
      <c r="V2" s="2">
        <v>155</v>
      </c>
      <c r="W2" s="2" t="s">
        <v>54</v>
      </c>
      <c r="X2" s="2"/>
      <c r="Y2" s="2"/>
      <c r="Z2" s="2"/>
      <c r="AA2" s="2"/>
      <c r="AB2" s="2"/>
    </row>
    <row r="3" spans="1:28" ht="15" customHeight="1">
      <c r="A3" s="2" t="s">
        <v>69</v>
      </c>
      <c r="B3" s="2" t="str">
        <f>LOOKUP(A3,PopulationCode!$A$2:$A$85,PopulationCode!$B$2:$B$85)</f>
        <v>Arm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5</v>
      </c>
      <c r="I3" s="2">
        <v>1</v>
      </c>
      <c r="J3" s="2">
        <v>12</v>
      </c>
      <c r="K3" s="2">
        <v>0</v>
      </c>
      <c r="L3" s="2">
        <v>3</v>
      </c>
      <c r="M3" s="2">
        <v>6</v>
      </c>
      <c r="N3" s="2">
        <v>14</v>
      </c>
      <c r="O3" s="2">
        <v>2</v>
      </c>
      <c r="P3" s="2">
        <v>1</v>
      </c>
      <c r="Q3" s="2">
        <v>1</v>
      </c>
      <c r="R3" s="2">
        <v>0</v>
      </c>
      <c r="S3" s="2">
        <v>2</v>
      </c>
      <c r="T3" s="2">
        <v>2</v>
      </c>
      <c r="U3" s="2">
        <v>8</v>
      </c>
      <c r="V3" s="2">
        <v>57</v>
      </c>
      <c r="W3" s="2" t="s">
        <v>54</v>
      </c>
      <c r="X3" s="2"/>
      <c r="Y3" s="2"/>
      <c r="Z3" s="2"/>
      <c r="AA3" s="2"/>
      <c r="AB3" s="2"/>
    </row>
    <row r="4" spans="1:28" s="1" customFormat="1">
      <c r="A4" t="s">
        <v>195</v>
      </c>
      <c r="B4" s="2" t="str">
        <f>LOOKUP(A4,PopulationCode!$A$2:$A$85,PopulationCode!$B$2:$B$85)</f>
        <v>AJ</v>
      </c>
      <c r="C4" s="2">
        <v>0</v>
      </c>
      <c r="D4" s="2">
        <v>0</v>
      </c>
      <c r="E4" s="2">
        <v>0</v>
      </c>
      <c r="F4" s="2">
        <v>0</v>
      </c>
      <c r="G4" s="2">
        <v>3</v>
      </c>
      <c r="H4" s="2">
        <v>157</v>
      </c>
      <c r="I4" s="2">
        <v>6</v>
      </c>
      <c r="J4" s="2">
        <v>61</v>
      </c>
      <c r="K4" s="2">
        <v>0</v>
      </c>
      <c r="L4" s="2">
        <v>33</v>
      </c>
      <c r="M4" s="2">
        <v>186</v>
      </c>
      <c r="N4" s="2">
        <v>163</v>
      </c>
      <c r="O4" s="2">
        <v>14</v>
      </c>
      <c r="P4" s="2">
        <v>3</v>
      </c>
      <c r="Q4" s="2">
        <v>2</v>
      </c>
      <c r="R4" s="2">
        <v>0</v>
      </c>
      <c r="S4" s="2">
        <v>38</v>
      </c>
      <c r="T4" s="2">
        <v>79</v>
      </c>
      <c r="U4" s="2">
        <v>111</v>
      </c>
      <c r="V4" s="2">
        <v>856</v>
      </c>
      <c r="W4" s="2" t="s">
        <v>54</v>
      </c>
      <c r="X4" s="2"/>
      <c r="Y4" s="2"/>
      <c r="Z4" s="2"/>
      <c r="AA4" s="2"/>
      <c r="AB4" s="2"/>
    </row>
    <row r="5" spans="1:28" s="1" customFormat="1">
      <c r="A5" t="s">
        <v>196</v>
      </c>
      <c r="B5" s="2" t="str">
        <f>LOOKUP(A5,PopulationCode!$A$2:$A$85,PopulationCode!$B$2:$B$85)</f>
        <v>AzJ</v>
      </c>
      <c r="C5" s="2">
        <v>0</v>
      </c>
      <c r="D5" s="2">
        <v>0</v>
      </c>
      <c r="E5" s="2">
        <v>0</v>
      </c>
      <c r="F5" s="2">
        <v>0</v>
      </c>
      <c r="G5" s="2">
        <v>6</v>
      </c>
      <c r="H5" s="2">
        <v>0</v>
      </c>
      <c r="I5" s="2">
        <v>0</v>
      </c>
      <c r="J5" s="2">
        <v>9</v>
      </c>
      <c r="K5" s="2">
        <v>0</v>
      </c>
      <c r="L5" s="2">
        <v>1</v>
      </c>
      <c r="M5" s="2">
        <v>8</v>
      </c>
      <c r="N5" s="2">
        <v>17</v>
      </c>
      <c r="O5" s="2">
        <v>3</v>
      </c>
      <c r="P5" s="2">
        <v>0</v>
      </c>
      <c r="Q5" s="2">
        <v>1</v>
      </c>
      <c r="R5" s="2">
        <v>0</v>
      </c>
      <c r="S5" s="2">
        <v>7</v>
      </c>
      <c r="T5" s="2">
        <v>3</v>
      </c>
      <c r="U5" s="2">
        <v>2</v>
      </c>
      <c r="V5" s="2">
        <v>57</v>
      </c>
      <c r="W5" s="2" t="s">
        <v>54</v>
      </c>
      <c r="X5" s="2"/>
      <c r="Y5" s="2"/>
      <c r="Z5" s="2"/>
      <c r="AA5" s="2"/>
      <c r="AB5" s="2"/>
    </row>
    <row r="6" spans="1:28" s="1" customFormat="1">
      <c r="A6" t="s">
        <v>197</v>
      </c>
      <c r="B6" s="2" t="str">
        <f>LOOKUP(A6,PopulationCode!$A$2:$A$85,PopulationCode!$B$2:$B$85)</f>
        <v>Bel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5</v>
      </c>
      <c r="I6" s="2">
        <v>0</v>
      </c>
      <c r="J6" s="2">
        <v>1</v>
      </c>
      <c r="K6" s="2">
        <v>0</v>
      </c>
      <c r="L6" s="2">
        <v>37</v>
      </c>
      <c r="M6" s="2">
        <v>1</v>
      </c>
      <c r="N6" s="2">
        <v>2</v>
      </c>
      <c r="O6" s="2">
        <v>0</v>
      </c>
      <c r="P6" s="2">
        <v>0</v>
      </c>
      <c r="Q6" s="2">
        <v>16</v>
      </c>
      <c r="R6" s="2">
        <v>0</v>
      </c>
      <c r="S6" s="2">
        <v>0</v>
      </c>
      <c r="T6" s="2">
        <v>14</v>
      </c>
      <c r="U6" s="2">
        <v>120</v>
      </c>
      <c r="V6" s="2">
        <v>196</v>
      </c>
      <c r="W6" s="2" t="s">
        <v>54</v>
      </c>
      <c r="X6" s="2"/>
      <c r="Y6" s="2"/>
      <c r="Z6" s="2"/>
      <c r="AA6" s="2"/>
      <c r="AB6" s="2"/>
    </row>
    <row r="7" spans="1:28">
      <c r="A7" t="s">
        <v>95</v>
      </c>
      <c r="B7" s="2" t="str">
        <f>LOOKUP(A7,PopulationCode!$A$2:$A$85,PopulationCode!$B$2:$B$85)</f>
        <v>Chu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8</v>
      </c>
      <c r="I7" s="2">
        <v>0</v>
      </c>
      <c r="J7" s="2">
        <v>2</v>
      </c>
      <c r="K7" s="2">
        <v>0</v>
      </c>
      <c r="L7" s="2">
        <v>15</v>
      </c>
      <c r="M7" s="2">
        <v>1</v>
      </c>
      <c r="N7" s="2">
        <v>11</v>
      </c>
      <c r="O7" s="2">
        <v>1</v>
      </c>
      <c r="P7" s="2">
        <v>1</v>
      </c>
      <c r="Q7" s="2">
        <v>42</v>
      </c>
      <c r="R7" s="2">
        <v>0</v>
      </c>
      <c r="S7" s="2">
        <v>0</v>
      </c>
      <c r="T7" s="2">
        <v>3</v>
      </c>
      <c r="U7" s="2">
        <v>32</v>
      </c>
      <c r="V7" s="2">
        <v>116</v>
      </c>
      <c r="W7" s="2" t="s">
        <v>54</v>
      </c>
      <c r="X7" s="2"/>
      <c r="Y7" s="2"/>
      <c r="Z7" s="2"/>
      <c r="AA7" s="2"/>
      <c r="AB7" s="2"/>
    </row>
    <row r="8" spans="1:28">
      <c r="A8" s="2" t="s">
        <v>13</v>
      </c>
      <c r="B8" s="2" t="str">
        <f>LOOKUP(A8,PopulationCode!$A$2:$A$85,PopulationCode!$B$2:$B$85)</f>
        <v>Drz</v>
      </c>
      <c r="C8" s="2">
        <v>0</v>
      </c>
      <c r="D8" s="2">
        <v>0</v>
      </c>
      <c r="E8" s="2">
        <v>1</v>
      </c>
      <c r="F8" s="2">
        <v>0</v>
      </c>
      <c r="G8" s="2">
        <v>1</v>
      </c>
      <c r="H8" s="2">
        <v>61</v>
      </c>
      <c r="I8" s="2">
        <v>0</v>
      </c>
      <c r="J8" s="2">
        <v>41</v>
      </c>
      <c r="K8" s="2">
        <v>0</v>
      </c>
      <c r="L8" s="2">
        <v>2</v>
      </c>
      <c r="M8" s="2">
        <v>55</v>
      </c>
      <c r="N8" s="2">
        <v>55</v>
      </c>
      <c r="O8" s="2">
        <v>29</v>
      </c>
      <c r="P8" s="2">
        <v>21</v>
      </c>
      <c r="Q8" s="2">
        <v>0</v>
      </c>
      <c r="R8" s="2">
        <v>0</v>
      </c>
      <c r="S8" s="2">
        <v>10</v>
      </c>
      <c r="T8" s="2">
        <v>48</v>
      </c>
      <c r="U8" s="2">
        <v>5</v>
      </c>
      <c r="V8" s="2">
        <v>329</v>
      </c>
      <c r="W8" s="2" t="s">
        <v>54</v>
      </c>
      <c r="X8" s="2"/>
      <c r="Y8" s="2"/>
      <c r="Z8" s="2"/>
      <c r="AA8" s="2"/>
      <c r="AB8" s="2"/>
    </row>
    <row r="9" spans="1:28">
      <c r="A9" t="s">
        <v>198</v>
      </c>
      <c r="B9" s="2" t="str">
        <f>LOOKUP(A9,PopulationCode!$A$2:$A$85,PopulationCode!$B$2:$B$85)</f>
        <v>Egy</v>
      </c>
      <c r="C9" s="2">
        <v>3</v>
      </c>
      <c r="D9" s="2">
        <v>2</v>
      </c>
      <c r="E9" s="2">
        <v>0</v>
      </c>
      <c r="F9" s="2">
        <v>0</v>
      </c>
      <c r="G9" s="2">
        <v>3</v>
      </c>
      <c r="H9" s="2">
        <v>37</v>
      </c>
      <c r="I9" s="2">
        <v>0</v>
      </c>
      <c r="J9" s="2">
        <v>2</v>
      </c>
      <c r="K9" s="2">
        <v>0</v>
      </c>
      <c r="L9" s="2">
        <v>1</v>
      </c>
      <c r="M9" s="2">
        <v>10</v>
      </c>
      <c r="N9" s="2">
        <v>9</v>
      </c>
      <c r="O9" s="2">
        <v>8</v>
      </c>
      <c r="P9" s="2">
        <v>0</v>
      </c>
      <c r="Q9" s="2">
        <v>0</v>
      </c>
      <c r="R9" s="2">
        <v>0</v>
      </c>
      <c r="S9" s="2">
        <v>1</v>
      </c>
      <c r="T9" s="2">
        <v>4</v>
      </c>
      <c r="U9" s="2">
        <v>2</v>
      </c>
      <c r="V9" s="2">
        <v>82</v>
      </c>
      <c r="W9" s="2" t="s">
        <v>54</v>
      </c>
      <c r="X9" s="2"/>
      <c r="Y9" s="2"/>
      <c r="Z9" s="2"/>
      <c r="AA9" s="2"/>
      <c r="AB9" s="2"/>
    </row>
    <row r="10" spans="1:28">
      <c r="A10" s="2" t="s">
        <v>24</v>
      </c>
      <c r="B10" s="2" t="str">
        <f>LOOKUP(A10,PopulationCode!$A$2:$A$85,PopulationCode!$B$2:$B$85)</f>
        <v>GJ</v>
      </c>
      <c r="C10" s="2">
        <v>0</v>
      </c>
      <c r="D10" s="2">
        <v>0</v>
      </c>
      <c r="E10" s="2">
        <v>0</v>
      </c>
      <c r="F10" s="2">
        <v>0</v>
      </c>
      <c r="G10" s="2">
        <v>14</v>
      </c>
      <c r="H10" s="2">
        <v>0</v>
      </c>
      <c r="I10" s="2">
        <v>0</v>
      </c>
      <c r="J10" s="2">
        <v>3</v>
      </c>
      <c r="K10" s="2">
        <v>0</v>
      </c>
      <c r="L10" s="2">
        <v>0</v>
      </c>
      <c r="M10" s="2">
        <v>1</v>
      </c>
      <c r="N10" s="2">
        <v>8</v>
      </c>
      <c r="O10" s="2">
        <v>3</v>
      </c>
      <c r="P10" s="2">
        <v>0</v>
      </c>
      <c r="Q10" s="2">
        <v>0</v>
      </c>
      <c r="R10" s="2">
        <v>0</v>
      </c>
      <c r="S10" s="2">
        <v>7</v>
      </c>
      <c r="T10" s="2">
        <v>21</v>
      </c>
      <c r="U10" s="2">
        <v>5</v>
      </c>
      <c r="V10" s="2">
        <v>62</v>
      </c>
      <c r="W10" s="2" t="s">
        <v>54</v>
      </c>
      <c r="X10" s="2"/>
      <c r="Y10" s="2"/>
      <c r="Z10" s="2"/>
      <c r="AA10" s="2"/>
      <c r="AB10" s="2"/>
    </row>
    <row r="11" spans="1:28">
      <c r="A11" s="2" t="s">
        <v>26</v>
      </c>
      <c r="B11" s="2" t="str">
        <f>LOOKUP(A11,PopulationCode!$A$2:$A$85,PopulationCode!$B$2:$B$85)</f>
        <v>Hng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4</v>
      </c>
      <c r="I11" s="2">
        <v>0</v>
      </c>
      <c r="J11" s="2">
        <v>1</v>
      </c>
      <c r="K11" s="2">
        <v>0</v>
      </c>
      <c r="L11" s="2">
        <v>5</v>
      </c>
      <c r="M11" s="2">
        <v>0</v>
      </c>
      <c r="N11" s="2">
        <v>1</v>
      </c>
      <c r="O11" s="2">
        <v>0</v>
      </c>
      <c r="P11" s="2">
        <v>1</v>
      </c>
      <c r="Q11" s="2">
        <v>0</v>
      </c>
      <c r="R11" s="2">
        <v>0</v>
      </c>
      <c r="S11" s="2">
        <v>0</v>
      </c>
      <c r="T11" s="2">
        <v>6</v>
      </c>
      <c r="U11" s="2">
        <v>27</v>
      </c>
      <c r="V11" s="2">
        <v>45</v>
      </c>
      <c r="W11" s="2" t="s">
        <v>55</v>
      </c>
      <c r="X11" s="2"/>
      <c r="Y11" s="2"/>
      <c r="Z11" s="2"/>
      <c r="AA11" s="2"/>
      <c r="AB11" s="2"/>
    </row>
    <row r="12" spans="1:28">
      <c r="A12" t="s">
        <v>124</v>
      </c>
      <c r="B12" s="2" t="str">
        <f>LOOKUP(A12,PopulationCode!$A$2:$A$85,PopulationCode!$B$2:$B$85)</f>
        <v>Irn</v>
      </c>
      <c r="C12" s="2">
        <v>0</v>
      </c>
      <c r="D12" s="2">
        <v>0</v>
      </c>
      <c r="E12" s="2">
        <v>0</v>
      </c>
      <c r="F12" s="2">
        <v>0</v>
      </c>
      <c r="G12" s="2">
        <v>1</v>
      </c>
      <c r="H12" s="2">
        <v>4</v>
      </c>
      <c r="I12" s="2">
        <v>0</v>
      </c>
      <c r="J12" s="2">
        <v>2</v>
      </c>
      <c r="K12" s="2">
        <v>0</v>
      </c>
      <c r="L12" s="2">
        <v>1</v>
      </c>
      <c r="M12" s="2">
        <v>6</v>
      </c>
      <c r="N12" s="2">
        <v>9</v>
      </c>
      <c r="O12" s="2">
        <v>1</v>
      </c>
      <c r="P12" s="2">
        <v>1</v>
      </c>
      <c r="Q12" s="2">
        <v>1</v>
      </c>
      <c r="R12" s="2">
        <v>0</v>
      </c>
      <c r="S12" s="2">
        <v>1</v>
      </c>
      <c r="T12" s="2">
        <v>1</v>
      </c>
      <c r="U12" s="2">
        <v>3</v>
      </c>
      <c r="V12" s="2">
        <v>31</v>
      </c>
      <c r="W12" s="2" t="s">
        <v>54</v>
      </c>
      <c r="X12" s="2"/>
      <c r="Y12" s="2"/>
      <c r="Z12" s="2"/>
      <c r="AA12" s="2"/>
      <c r="AB12" s="2"/>
    </row>
    <row r="13" spans="1:28">
      <c r="A13" t="s">
        <v>123</v>
      </c>
      <c r="B13" s="2" t="str">
        <f>LOOKUP(A13,PopulationCode!$A$2:$A$85,PopulationCode!$B$2:$B$85)</f>
        <v>InJ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6</v>
      </c>
      <c r="I13" s="2">
        <v>0</v>
      </c>
      <c r="J13" s="2">
        <v>0</v>
      </c>
      <c r="K13" s="2">
        <v>4</v>
      </c>
      <c r="L13" s="2">
        <v>0</v>
      </c>
      <c r="M13" s="2">
        <v>8</v>
      </c>
      <c r="N13" s="2">
        <v>6</v>
      </c>
      <c r="O13" s="2">
        <v>5</v>
      </c>
      <c r="P13" s="2">
        <v>0</v>
      </c>
      <c r="Q13" s="2">
        <v>0</v>
      </c>
      <c r="R13" s="2">
        <v>0</v>
      </c>
      <c r="S13" s="2">
        <v>17</v>
      </c>
      <c r="T13" s="2">
        <v>1</v>
      </c>
      <c r="U13" s="2">
        <v>2</v>
      </c>
      <c r="V13" s="2">
        <v>49</v>
      </c>
      <c r="W13" s="2" t="s">
        <v>54</v>
      </c>
      <c r="X13" s="2"/>
      <c r="Y13" s="2"/>
      <c r="Z13" s="2"/>
      <c r="AA13" s="2"/>
      <c r="AB13" s="2"/>
    </row>
    <row r="14" spans="1:28">
      <c r="A14" t="s">
        <v>199</v>
      </c>
      <c r="B14" s="2" t="str">
        <f>LOOKUP(A14,PopulationCode!$A$2:$A$85,PopulationCode!$B$2:$B$85)</f>
        <v>Itn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1</v>
      </c>
      <c r="I14" s="2">
        <v>0</v>
      </c>
      <c r="J14" s="2">
        <v>5</v>
      </c>
      <c r="K14" s="2">
        <v>0</v>
      </c>
      <c r="L14" s="2">
        <v>4</v>
      </c>
      <c r="M14" s="2">
        <v>0</v>
      </c>
      <c r="N14" s="2">
        <v>7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31</v>
      </c>
      <c r="U14" s="2">
        <v>18</v>
      </c>
      <c r="V14" s="2">
        <v>66</v>
      </c>
      <c r="W14" s="2" t="s">
        <v>55</v>
      </c>
      <c r="X14" s="2"/>
      <c r="Y14" s="2"/>
      <c r="Z14" s="2"/>
      <c r="AA14" s="2"/>
      <c r="AB14" s="2"/>
    </row>
    <row r="15" spans="1:28">
      <c r="A15" t="s">
        <v>133</v>
      </c>
      <c r="B15" s="2" t="str">
        <f>LOOKUP(A15,PopulationCode!$A$2:$A$85,PopulationCode!$B$2:$B$85)</f>
        <v>Leb</v>
      </c>
      <c r="C15" s="2">
        <v>0</v>
      </c>
      <c r="D15" s="2">
        <v>0</v>
      </c>
      <c r="E15" s="2">
        <v>1</v>
      </c>
      <c r="F15" s="2">
        <v>0</v>
      </c>
      <c r="G15" s="2">
        <v>12</v>
      </c>
      <c r="H15" s="2">
        <v>26</v>
      </c>
      <c r="I15" s="2">
        <v>7</v>
      </c>
      <c r="J15" s="2">
        <v>3</v>
      </c>
      <c r="K15" s="2">
        <v>0</v>
      </c>
      <c r="L15" s="2">
        <v>3</v>
      </c>
      <c r="M15" s="2">
        <v>21</v>
      </c>
      <c r="N15" s="2">
        <v>39</v>
      </c>
      <c r="O15" s="2">
        <v>1</v>
      </c>
      <c r="P15" s="2">
        <v>3</v>
      </c>
      <c r="Q15" s="2">
        <v>0</v>
      </c>
      <c r="R15" s="2">
        <v>0</v>
      </c>
      <c r="S15" s="2">
        <v>0</v>
      </c>
      <c r="T15" s="2">
        <v>5</v>
      </c>
      <c r="U15" s="2">
        <v>5</v>
      </c>
      <c r="V15" s="2">
        <v>126</v>
      </c>
      <c r="W15" s="2" t="s">
        <v>56</v>
      </c>
      <c r="X15" s="2"/>
      <c r="Y15" s="2"/>
      <c r="Z15" s="2"/>
      <c r="AA15" s="2"/>
      <c r="AB15" s="2"/>
    </row>
    <row r="16" spans="1:28" s="1" customFormat="1">
      <c r="A16" t="s">
        <v>134</v>
      </c>
      <c r="B16" s="2" t="str">
        <f>LOOKUP(A16,PopulationCode!$A$2:$A$85,PopulationCode!$B$2:$B$85)</f>
        <v>Lzg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2</v>
      </c>
      <c r="I16" s="2">
        <v>0</v>
      </c>
      <c r="J16" s="2">
        <v>3</v>
      </c>
      <c r="K16" s="2">
        <v>0</v>
      </c>
      <c r="L16" s="2">
        <v>3</v>
      </c>
      <c r="M16" s="2">
        <v>18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5</v>
      </c>
      <c r="U16" s="2">
        <v>0</v>
      </c>
      <c r="V16" s="2">
        <v>31</v>
      </c>
      <c r="W16" s="2" t="s">
        <v>54</v>
      </c>
      <c r="X16" s="2"/>
      <c r="Y16" s="2"/>
      <c r="Z16" s="2"/>
      <c r="AA16" s="2"/>
      <c r="AB16" s="2"/>
    </row>
    <row r="17" spans="1:28">
      <c r="A17" t="s">
        <v>135</v>
      </c>
      <c r="B17" s="2" t="str">
        <f>LOOKUP(A17,PopulationCode!$A$2:$A$85,PopulationCode!$B$2:$B$85)</f>
        <v>Lit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2</v>
      </c>
      <c r="I17" s="2">
        <v>3</v>
      </c>
      <c r="J17" s="2">
        <v>0</v>
      </c>
      <c r="K17" s="2">
        <v>0</v>
      </c>
      <c r="L17" s="2">
        <v>19</v>
      </c>
      <c r="M17" s="2">
        <v>0</v>
      </c>
      <c r="N17" s="2">
        <v>3</v>
      </c>
      <c r="O17" s="2">
        <v>0</v>
      </c>
      <c r="P17" s="2">
        <v>0</v>
      </c>
      <c r="Q17" s="2">
        <v>72</v>
      </c>
      <c r="R17" s="2">
        <v>0</v>
      </c>
      <c r="S17" s="2">
        <v>1</v>
      </c>
      <c r="T17" s="2">
        <v>8</v>
      </c>
      <c r="U17" s="2">
        <v>56</v>
      </c>
      <c r="V17" s="2">
        <v>164</v>
      </c>
      <c r="W17" s="2" t="s">
        <v>57</v>
      </c>
      <c r="X17" s="2"/>
      <c r="Y17" s="2"/>
      <c r="Z17" s="2"/>
      <c r="AA17" s="2"/>
      <c r="AB17" s="2"/>
    </row>
    <row r="18" spans="1:28">
      <c r="A18" s="2" t="s">
        <v>14</v>
      </c>
      <c r="B18" s="2" t="str">
        <f>LOOKUP(A18,PopulationCode!$A$2:$A$85,PopulationCode!$B$2:$B$85)</f>
        <v>Pal</v>
      </c>
      <c r="C18" s="2">
        <v>3</v>
      </c>
      <c r="D18" s="2">
        <v>2</v>
      </c>
      <c r="E18" s="2">
        <v>2</v>
      </c>
      <c r="F18" s="2">
        <v>0</v>
      </c>
      <c r="G18" s="2">
        <v>17</v>
      </c>
      <c r="H18" s="2">
        <v>48</v>
      </c>
      <c r="I18" s="2">
        <v>5</v>
      </c>
      <c r="J18" s="2">
        <v>25</v>
      </c>
      <c r="K18" s="2">
        <v>0</v>
      </c>
      <c r="L18" s="2">
        <v>2</v>
      </c>
      <c r="M18" s="2">
        <v>105</v>
      </c>
      <c r="N18" s="2">
        <v>39</v>
      </c>
      <c r="O18" s="2">
        <v>17</v>
      </c>
      <c r="P18" s="2">
        <v>0</v>
      </c>
      <c r="Q18" s="2">
        <v>0</v>
      </c>
      <c r="R18" s="2">
        <v>0</v>
      </c>
      <c r="S18" s="2">
        <v>2</v>
      </c>
      <c r="T18" s="2">
        <v>23</v>
      </c>
      <c r="U18" s="2">
        <v>2</v>
      </c>
      <c r="V18" s="2">
        <v>292</v>
      </c>
      <c r="W18" s="2" t="s">
        <v>56</v>
      </c>
      <c r="X18" s="2"/>
      <c r="Y18" s="2"/>
      <c r="Z18" s="2"/>
      <c r="AA18" s="2"/>
      <c r="AB18" s="2"/>
    </row>
    <row r="19" spans="1:28" s="1" customFormat="1">
      <c r="A19" t="s">
        <v>158</v>
      </c>
      <c r="B19" s="2" t="str">
        <f>LOOKUP(A19,PopulationCode!$A$2:$A$85,PopulationCode!$B$2:$B$85)</f>
        <v>Rmn</v>
      </c>
      <c r="C19" s="2">
        <v>0</v>
      </c>
      <c r="D19" s="2">
        <v>0</v>
      </c>
      <c r="E19" s="2">
        <v>1</v>
      </c>
      <c r="F19" s="2">
        <v>0</v>
      </c>
      <c r="G19" s="2">
        <v>7</v>
      </c>
      <c r="H19" s="2">
        <v>41</v>
      </c>
      <c r="I19" s="2">
        <v>14</v>
      </c>
      <c r="J19" s="2">
        <v>17</v>
      </c>
      <c r="K19" s="2">
        <v>3</v>
      </c>
      <c r="L19" s="2">
        <v>103</v>
      </c>
      <c r="M19" s="2">
        <v>11</v>
      </c>
      <c r="N19" s="2">
        <v>45</v>
      </c>
      <c r="O19" s="2">
        <v>11</v>
      </c>
      <c r="P19" s="2">
        <v>0</v>
      </c>
      <c r="Q19" s="2">
        <v>2</v>
      </c>
      <c r="R19" s="2">
        <v>0</v>
      </c>
      <c r="S19" s="2">
        <v>2</v>
      </c>
      <c r="T19" s="2">
        <v>63</v>
      </c>
      <c r="U19" s="2">
        <v>57</v>
      </c>
      <c r="V19" s="2">
        <v>377</v>
      </c>
      <c r="W19" s="2" t="s">
        <v>54</v>
      </c>
      <c r="X19" s="2"/>
      <c r="Y19" s="2"/>
      <c r="Z19" s="2"/>
      <c r="AA19" s="2"/>
      <c r="AB19" s="2"/>
    </row>
    <row r="20" spans="1:28">
      <c r="A20" t="s">
        <v>201</v>
      </c>
      <c r="B20" s="2" t="str">
        <f>LOOKUP(A20,PopulationCode!$A$2:$A$85,PopulationCode!$B$2:$B$85)</f>
        <v>Ru</v>
      </c>
      <c r="C20" s="2">
        <v>0</v>
      </c>
      <c r="D20" s="2">
        <v>0</v>
      </c>
      <c r="E20" s="2">
        <v>2</v>
      </c>
      <c r="F20" s="2">
        <v>0</v>
      </c>
      <c r="G20" s="2">
        <v>0</v>
      </c>
      <c r="H20" s="2">
        <v>26</v>
      </c>
      <c r="I20" s="2">
        <v>4</v>
      </c>
      <c r="J20" s="2">
        <v>4</v>
      </c>
      <c r="K20" s="2">
        <v>0</v>
      </c>
      <c r="L20" s="2">
        <v>161</v>
      </c>
      <c r="M20" s="2">
        <v>5</v>
      </c>
      <c r="N20" s="2">
        <v>22</v>
      </c>
      <c r="O20" s="2">
        <v>15</v>
      </c>
      <c r="P20" s="2">
        <v>0</v>
      </c>
      <c r="Q20" s="2">
        <v>105</v>
      </c>
      <c r="R20" s="2">
        <v>0</v>
      </c>
      <c r="S20" s="2">
        <v>4</v>
      </c>
      <c r="T20" s="2">
        <v>50</v>
      </c>
      <c r="U20" s="2">
        <v>450</v>
      </c>
      <c r="V20" s="2">
        <v>848</v>
      </c>
      <c r="W20" s="2" t="s">
        <v>58</v>
      </c>
      <c r="X20" s="2"/>
      <c r="Y20" s="2"/>
      <c r="Z20" s="2"/>
      <c r="AA20" s="2"/>
      <c r="AB20" s="2"/>
    </row>
    <row r="21" spans="1:28">
      <c r="A21" s="2" t="s">
        <v>36</v>
      </c>
      <c r="B21" s="2" t="str">
        <f>LOOKUP(A21,PopulationCode!$A$2:$A$85,PopulationCode!$B$2:$B$85)</f>
        <v>Srd</v>
      </c>
      <c r="C21" s="2">
        <v>1</v>
      </c>
      <c r="D21" s="2">
        <v>0</v>
      </c>
      <c r="E21" s="2">
        <v>1</v>
      </c>
      <c r="F21" s="2">
        <v>0</v>
      </c>
      <c r="G21" s="2">
        <v>0</v>
      </c>
      <c r="H21" s="2">
        <v>8</v>
      </c>
      <c r="I21" s="2">
        <v>4</v>
      </c>
      <c r="J21" s="2">
        <v>11</v>
      </c>
      <c r="K21" s="2">
        <v>0</v>
      </c>
      <c r="L21" s="2">
        <v>29</v>
      </c>
      <c r="M21" s="2">
        <v>0</v>
      </c>
      <c r="N21" s="2">
        <v>4</v>
      </c>
      <c r="O21" s="2">
        <v>1</v>
      </c>
      <c r="P21" s="2">
        <v>0</v>
      </c>
      <c r="Q21" s="2">
        <v>0</v>
      </c>
      <c r="R21" s="2">
        <v>0</v>
      </c>
      <c r="S21" s="2">
        <v>1</v>
      </c>
      <c r="T21" s="2">
        <v>17</v>
      </c>
      <c r="U21" s="2">
        <v>0</v>
      </c>
      <c r="V21" s="2">
        <v>77</v>
      </c>
      <c r="W21" s="2" t="s">
        <v>55</v>
      </c>
      <c r="X21" s="2"/>
      <c r="Y21" s="2"/>
      <c r="Z21" s="2"/>
      <c r="AA21" s="2"/>
      <c r="AB21" s="2"/>
    </row>
    <row r="22" spans="1:28">
      <c r="A22" s="2" t="s">
        <v>164</v>
      </c>
      <c r="B22" s="2" t="str">
        <f>LOOKUP(A22,PopulationCode!$A$2:$A$85,PopulationCode!$B$2:$B$85)</f>
        <v>Sdi</v>
      </c>
      <c r="C22" s="2">
        <v>0</v>
      </c>
      <c r="D22" s="2">
        <v>3</v>
      </c>
      <c r="E22" s="2">
        <v>1</v>
      </c>
      <c r="F22" s="2">
        <v>0</v>
      </c>
      <c r="G22" s="2">
        <v>14</v>
      </c>
      <c r="H22" s="2">
        <v>12</v>
      </c>
      <c r="I22" s="2">
        <v>0</v>
      </c>
      <c r="J22" s="2">
        <v>5</v>
      </c>
      <c r="K22" s="2">
        <v>3</v>
      </c>
      <c r="L22" s="2">
        <v>0</v>
      </c>
      <c r="M22" s="2">
        <v>66</v>
      </c>
      <c r="N22" s="2">
        <v>25</v>
      </c>
      <c r="O22" s="2">
        <v>8</v>
      </c>
      <c r="P22" s="2">
        <v>3</v>
      </c>
      <c r="Q22" s="2">
        <v>0</v>
      </c>
      <c r="R22" s="2">
        <v>0</v>
      </c>
      <c r="S22" s="2">
        <v>4</v>
      </c>
      <c r="T22" s="2">
        <v>8</v>
      </c>
      <c r="U22" s="2">
        <v>3</v>
      </c>
      <c r="V22" s="2">
        <v>155</v>
      </c>
      <c r="W22" s="2" t="s">
        <v>59</v>
      </c>
      <c r="X22" s="2"/>
      <c r="Y22" s="2"/>
      <c r="Z22" s="2"/>
      <c r="AA22" s="2"/>
      <c r="AB22" s="2"/>
    </row>
    <row r="23" spans="1:28">
      <c r="A23" t="s">
        <v>173</v>
      </c>
      <c r="B23" s="2" t="str">
        <f>LOOKUP(A23,PopulationCode!$A$2:$A$85,PopulationCode!$B$2:$B$85)</f>
        <v>And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15</v>
      </c>
      <c r="I23" s="2">
        <v>0</v>
      </c>
      <c r="J23" s="2">
        <v>6</v>
      </c>
      <c r="K23" s="2">
        <v>0</v>
      </c>
      <c r="L23" s="2">
        <v>10</v>
      </c>
      <c r="M23" s="2">
        <v>4</v>
      </c>
      <c r="N23" s="2">
        <v>20</v>
      </c>
      <c r="O23" s="2">
        <v>0</v>
      </c>
      <c r="P23" s="2">
        <v>0</v>
      </c>
      <c r="Q23" s="2">
        <v>0</v>
      </c>
      <c r="R23" s="2">
        <v>0</v>
      </c>
      <c r="S23" s="2">
        <v>1</v>
      </c>
      <c r="T23" s="2">
        <v>108</v>
      </c>
      <c r="U23" s="2">
        <v>4</v>
      </c>
      <c r="V23" s="2">
        <v>168</v>
      </c>
      <c r="W23" s="2" t="s">
        <v>60</v>
      </c>
      <c r="X23" s="2"/>
      <c r="Y23" s="2"/>
      <c r="Z23" s="2"/>
      <c r="AA23" s="2"/>
      <c r="AB23" s="2"/>
    </row>
    <row r="24" spans="1:28">
      <c r="A24" t="s">
        <v>175</v>
      </c>
      <c r="B24" s="2" t="str">
        <f>LOOKUP(A24,PopulationCode!$A$2:$A$85,PopulationCode!$B$2:$B$85)</f>
        <v>Cat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3</v>
      </c>
      <c r="I24" s="2">
        <v>0</v>
      </c>
      <c r="J24" s="2">
        <v>5</v>
      </c>
      <c r="K24" s="2">
        <v>0</v>
      </c>
      <c r="L24" s="2">
        <v>3</v>
      </c>
      <c r="M24" s="2">
        <v>0</v>
      </c>
      <c r="N24" s="2">
        <v>5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65</v>
      </c>
      <c r="U24" s="2">
        <v>0</v>
      </c>
      <c r="V24" s="2">
        <v>80</v>
      </c>
      <c r="W24" s="2" t="s">
        <v>60</v>
      </c>
      <c r="X24" s="2"/>
      <c r="Y24" s="2"/>
      <c r="Z24" s="2"/>
      <c r="AA24" s="2"/>
      <c r="AB24" s="2"/>
    </row>
    <row r="25" spans="1:28">
      <c r="A25" t="s">
        <v>177</v>
      </c>
      <c r="B25" s="2" t="str">
        <f>LOOKUP(A25,PopulationCode!$A$2:$A$85,PopulationCode!$B$2:$B$85)</f>
        <v>Syr</v>
      </c>
      <c r="C25" s="2">
        <v>0</v>
      </c>
      <c r="D25" s="2">
        <v>0</v>
      </c>
      <c r="E25" s="2">
        <v>0</v>
      </c>
      <c r="F25" s="2">
        <v>0</v>
      </c>
      <c r="G25" s="2">
        <v>5</v>
      </c>
      <c r="H25" s="2">
        <v>8</v>
      </c>
      <c r="I25" s="2">
        <v>2</v>
      </c>
      <c r="J25" s="2">
        <v>3</v>
      </c>
      <c r="K25" s="2">
        <v>2</v>
      </c>
      <c r="L25" s="2">
        <v>1</v>
      </c>
      <c r="M25" s="2">
        <v>36</v>
      </c>
      <c r="N25" s="2">
        <v>25</v>
      </c>
      <c r="O25" s="2">
        <v>7</v>
      </c>
      <c r="P25" s="2">
        <v>0</v>
      </c>
      <c r="Q25" s="2">
        <v>0</v>
      </c>
      <c r="R25" s="2">
        <v>0</v>
      </c>
      <c r="S25" s="2">
        <v>1</v>
      </c>
      <c r="T25" s="2">
        <v>11</v>
      </c>
      <c r="U25" s="2">
        <v>10</v>
      </c>
      <c r="V25" s="2">
        <v>111</v>
      </c>
      <c r="W25" s="2" t="s">
        <v>61</v>
      </c>
      <c r="X25" s="2"/>
      <c r="Y25" s="2"/>
      <c r="Z25" s="2"/>
      <c r="AA25" s="2"/>
      <c r="AB25" s="2"/>
    </row>
    <row r="26" spans="1:28">
      <c r="A26" t="s">
        <v>181</v>
      </c>
      <c r="B26" s="2" t="str">
        <f>LOOKUP(A26,PopulationCode!$A$2:$A$85,PopulationCode!$B$2:$B$85)</f>
        <v>Tur</v>
      </c>
      <c r="C26" s="2">
        <v>2</v>
      </c>
      <c r="D26" s="2">
        <v>0</v>
      </c>
      <c r="E26" s="2">
        <v>7</v>
      </c>
      <c r="F26" s="2">
        <v>0</v>
      </c>
      <c r="G26" s="2">
        <v>3</v>
      </c>
      <c r="H26" s="2">
        <v>56</v>
      </c>
      <c r="I26" s="2">
        <v>0</v>
      </c>
      <c r="J26" s="2">
        <v>57</v>
      </c>
      <c r="K26" s="2">
        <v>3</v>
      </c>
      <c r="L26" s="2">
        <v>28</v>
      </c>
      <c r="M26" s="2">
        <v>48</v>
      </c>
      <c r="N26" s="2">
        <v>127</v>
      </c>
      <c r="O26" s="2">
        <v>13</v>
      </c>
      <c r="P26" s="2">
        <v>22</v>
      </c>
      <c r="Q26" s="2">
        <v>20</v>
      </c>
      <c r="R26" s="2">
        <v>1</v>
      </c>
      <c r="S26" s="2">
        <v>15</v>
      </c>
      <c r="T26" s="2">
        <v>85</v>
      </c>
      <c r="U26" s="2">
        <v>36</v>
      </c>
      <c r="V26" s="2">
        <v>523</v>
      </c>
      <c r="W26" s="2" t="s">
        <v>64</v>
      </c>
      <c r="X26" s="2"/>
      <c r="Y26" s="2"/>
      <c r="Z26" s="2"/>
      <c r="AA26" s="2"/>
      <c r="AB26" s="2"/>
    </row>
    <row r="27" spans="1:28">
      <c r="A27" s="2" t="s">
        <v>15</v>
      </c>
      <c r="B27" s="2" t="str">
        <f>LOOKUP(A27,PopulationCode!$A$2:$A$85,PopulationCode!$B$2:$B$85)</f>
        <v>Uyg</v>
      </c>
      <c r="C27" s="2">
        <v>0</v>
      </c>
      <c r="D27" s="2">
        <v>0</v>
      </c>
      <c r="E27" s="2">
        <v>5</v>
      </c>
      <c r="F27" s="2">
        <v>3</v>
      </c>
      <c r="G27" s="2">
        <v>0</v>
      </c>
      <c r="H27" s="2">
        <v>0</v>
      </c>
      <c r="I27" s="2">
        <v>0</v>
      </c>
      <c r="J27" s="2">
        <v>3</v>
      </c>
      <c r="K27" s="2">
        <v>0</v>
      </c>
      <c r="L27" s="2">
        <v>0</v>
      </c>
      <c r="M27" s="2">
        <v>3</v>
      </c>
      <c r="N27" s="2">
        <v>4</v>
      </c>
      <c r="O27" s="2">
        <v>3</v>
      </c>
      <c r="P27" s="2">
        <v>0</v>
      </c>
      <c r="Q27" s="2">
        <v>4</v>
      </c>
      <c r="R27" s="2">
        <v>9</v>
      </c>
      <c r="S27" s="2">
        <v>7</v>
      </c>
      <c r="T27" s="2">
        <v>12</v>
      </c>
      <c r="U27" s="2">
        <v>15</v>
      </c>
      <c r="V27" s="2">
        <v>68</v>
      </c>
      <c r="W27" s="2" t="s">
        <v>62</v>
      </c>
      <c r="X27" s="2"/>
      <c r="Y27" s="2"/>
      <c r="Z27" s="2"/>
      <c r="AA27" s="2"/>
      <c r="AB27" s="2"/>
    </row>
    <row r="28" spans="1:28">
      <c r="A28" t="s">
        <v>184</v>
      </c>
      <c r="B28" s="2" t="str">
        <f>LOOKUP(A28,PopulationCode!$A$2:$A$85,PopulationCode!$B$2:$B$85)</f>
        <v>Uz</v>
      </c>
      <c r="C28" s="2">
        <v>0</v>
      </c>
      <c r="D28" s="2">
        <v>0</v>
      </c>
      <c r="E28" s="2">
        <v>10</v>
      </c>
      <c r="F28" s="2">
        <v>1</v>
      </c>
      <c r="G28" s="2">
        <v>0</v>
      </c>
      <c r="H28" s="2">
        <v>6</v>
      </c>
      <c r="I28" s="2">
        <v>6</v>
      </c>
      <c r="J28" s="2">
        <v>7</v>
      </c>
      <c r="K28" s="2">
        <v>4</v>
      </c>
      <c r="L28" s="2">
        <v>1</v>
      </c>
      <c r="M28" s="2">
        <v>3</v>
      </c>
      <c r="N28" s="2">
        <v>25</v>
      </c>
      <c r="O28" s="2">
        <v>6</v>
      </c>
      <c r="P28" s="2">
        <v>0</v>
      </c>
      <c r="Q28" s="2">
        <v>9</v>
      </c>
      <c r="R28" s="2">
        <v>8</v>
      </c>
      <c r="S28" s="2">
        <v>13</v>
      </c>
      <c r="T28" s="2">
        <v>9</v>
      </c>
      <c r="U28" s="2">
        <v>32</v>
      </c>
      <c r="V28" s="2">
        <v>140</v>
      </c>
      <c r="W28" s="2" t="s">
        <v>63</v>
      </c>
      <c r="X28" s="2"/>
      <c r="Y28" s="2"/>
      <c r="Z28" s="2"/>
      <c r="AA28" s="2"/>
      <c r="AB28" s="2"/>
    </row>
  </sheetData>
  <autoFilter ref="A1:W1">
    <sortState ref="A2:W28">
      <sortCondition ref="A1"/>
    </sortState>
  </autoFilter>
  <sortState ref="A1:AB46">
    <sortCondition ref="B1:B46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85"/>
  <sheetViews>
    <sheetView workbookViewId="0"/>
  </sheetViews>
  <sheetFormatPr defaultRowHeight="15"/>
  <cols>
    <col min="1" max="1" width="21.5703125" bestFit="1" customWidth="1"/>
  </cols>
  <sheetData>
    <row r="1" spans="1:3">
      <c r="A1" s="3" t="s">
        <v>65</v>
      </c>
      <c r="B1" s="4" t="s">
        <v>66</v>
      </c>
      <c r="C1" s="5" t="s">
        <v>67</v>
      </c>
    </row>
    <row r="2" spans="1:3">
      <c r="A2" s="6" t="s">
        <v>68</v>
      </c>
      <c r="B2" s="6" t="s">
        <v>16</v>
      </c>
      <c r="C2" s="7">
        <v>101</v>
      </c>
    </row>
    <row r="3" spans="1:3">
      <c r="A3" s="8" t="s">
        <v>69</v>
      </c>
      <c r="B3" s="8" t="s">
        <v>17</v>
      </c>
      <c r="C3" s="9">
        <f t="shared" ref="C3:C34" si="0">C2+1</f>
        <v>102</v>
      </c>
    </row>
    <row r="4" spans="1:3">
      <c r="A4" s="10" t="s">
        <v>70</v>
      </c>
      <c r="B4" s="8" t="s">
        <v>19</v>
      </c>
      <c r="C4" s="9">
        <f t="shared" si="0"/>
        <v>103</v>
      </c>
    </row>
    <row r="5" spans="1:3">
      <c r="A5" s="10" t="s">
        <v>71</v>
      </c>
      <c r="B5" s="8" t="s">
        <v>72</v>
      </c>
      <c r="C5" s="9">
        <f t="shared" si="0"/>
        <v>104</v>
      </c>
    </row>
    <row r="6" spans="1:3">
      <c r="A6" s="8" t="s">
        <v>73</v>
      </c>
      <c r="B6" s="8" t="s">
        <v>74</v>
      </c>
      <c r="C6" s="9">
        <f t="shared" si="0"/>
        <v>105</v>
      </c>
    </row>
    <row r="7" spans="1:3">
      <c r="A7" s="8" t="s">
        <v>75</v>
      </c>
      <c r="B7" s="8" t="s">
        <v>76</v>
      </c>
      <c r="C7" s="9">
        <f t="shared" si="0"/>
        <v>106</v>
      </c>
    </row>
    <row r="8" spans="1:3">
      <c r="A8" s="8" t="s">
        <v>77</v>
      </c>
      <c r="B8" s="8" t="s">
        <v>76</v>
      </c>
      <c r="C8" s="9">
        <f t="shared" si="0"/>
        <v>107</v>
      </c>
    </row>
    <row r="9" spans="1:3">
      <c r="A9" s="8" t="s">
        <v>78</v>
      </c>
      <c r="B9" s="8" t="s">
        <v>76</v>
      </c>
      <c r="C9" s="9">
        <f t="shared" si="0"/>
        <v>108</v>
      </c>
    </row>
    <row r="10" spans="1:3">
      <c r="A10" s="8" t="s">
        <v>79</v>
      </c>
      <c r="B10" s="8" t="s">
        <v>76</v>
      </c>
      <c r="C10" s="9">
        <f t="shared" si="0"/>
        <v>109</v>
      </c>
    </row>
    <row r="11" spans="1:3">
      <c r="A11" s="8" t="s">
        <v>80</v>
      </c>
      <c r="B11" s="8" t="s">
        <v>76</v>
      </c>
      <c r="C11" s="9">
        <f t="shared" si="0"/>
        <v>110</v>
      </c>
    </row>
    <row r="12" spans="1:3">
      <c r="A12" s="8" t="s">
        <v>81</v>
      </c>
      <c r="B12" s="8" t="s">
        <v>76</v>
      </c>
      <c r="C12" s="9">
        <f t="shared" si="0"/>
        <v>111</v>
      </c>
    </row>
    <row r="13" spans="1:3">
      <c r="A13" s="8" t="s">
        <v>82</v>
      </c>
      <c r="B13" s="8" t="s">
        <v>83</v>
      </c>
      <c r="C13" s="9">
        <f t="shared" si="0"/>
        <v>112</v>
      </c>
    </row>
    <row r="14" spans="1:3">
      <c r="A14" s="8" t="s">
        <v>84</v>
      </c>
      <c r="B14" s="8" t="s">
        <v>20</v>
      </c>
      <c r="C14" s="9">
        <f t="shared" si="0"/>
        <v>113</v>
      </c>
    </row>
    <row r="15" spans="1:3">
      <c r="A15" s="8" t="s">
        <v>85</v>
      </c>
      <c r="B15" s="8" t="s">
        <v>86</v>
      </c>
      <c r="C15" s="9">
        <f t="shared" si="0"/>
        <v>114</v>
      </c>
    </row>
    <row r="16" spans="1:3">
      <c r="A16" s="8" t="s">
        <v>87</v>
      </c>
      <c r="B16" s="8" t="s">
        <v>88</v>
      </c>
      <c r="C16" s="9">
        <f t="shared" si="0"/>
        <v>115</v>
      </c>
    </row>
    <row r="17" spans="1:3">
      <c r="A17" s="8" t="s">
        <v>89</v>
      </c>
      <c r="B17" s="8" t="s">
        <v>90</v>
      </c>
      <c r="C17" s="9">
        <f t="shared" si="0"/>
        <v>116</v>
      </c>
    </row>
    <row r="18" spans="1:3">
      <c r="A18" s="8" t="s">
        <v>91</v>
      </c>
      <c r="B18" s="8" t="s">
        <v>92</v>
      </c>
      <c r="C18" s="9">
        <f t="shared" si="0"/>
        <v>117</v>
      </c>
    </row>
    <row r="19" spans="1:3">
      <c r="A19" s="8" t="s">
        <v>93</v>
      </c>
      <c r="B19" s="8" t="s">
        <v>94</v>
      </c>
      <c r="C19" s="9">
        <f t="shared" si="0"/>
        <v>118</v>
      </c>
    </row>
    <row r="20" spans="1:3">
      <c r="A20" s="8" t="s">
        <v>95</v>
      </c>
      <c r="B20" s="8" t="s">
        <v>21</v>
      </c>
      <c r="C20" s="9">
        <f t="shared" si="0"/>
        <v>119</v>
      </c>
    </row>
    <row r="21" spans="1:3">
      <c r="A21" s="8" t="s">
        <v>96</v>
      </c>
      <c r="B21" s="8" t="s">
        <v>97</v>
      </c>
      <c r="C21" s="9">
        <f t="shared" si="0"/>
        <v>120</v>
      </c>
    </row>
    <row r="22" spans="1:3">
      <c r="A22" s="8" t="s">
        <v>98</v>
      </c>
      <c r="B22" s="8" t="s">
        <v>98</v>
      </c>
      <c r="C22" s="9">
        <f t="shared" si="0"/>
        <v>121</v>
      </c>
    </row>
    <row r="23" spans="1:3">
      <c r="A23" s="8" t="s">
        <v>99</v>
      </c>
      <c r="B23" s="8" t="s">
        <v>100</v>
      </c>
      <c r="C23" s="9">
        <f t="shared" si="0"/>
        <v>122</v>
      </c>
    </row>
    <row r="24" spans="1:3">
      <c r="A24" s="8" t="s">
        <v>13</v>
      </c>
      <c r="B24" s="8" t="s">
        <v>22</v>
      </c>
      <c r="C24" s="9">
        <f t="shared" si="0"/>
        <v>123</v>
      </c>
    </row>
    <row r="25" spans="1:3">
      <c r="A25" s="8" t="s">
        <v>101</v>
      </c>
      <c r="B25" s="8" t="s">
        <v>102</v>
      </c>
      <c r="C25" s="9">
        <f t="shared" si="0"/>
        <v>124</v>
      </c>
    </row>
    <row r="26" spans="1:3">
      <c r="A26" s="8" t="s">
        <v>103</v>
      </c>
      <c r="B26" s="8" t="s">
        <v>23</v>
      </c>
      <c r="C26" s="9">
        <f t="shared" si="0"/>
        <v>125</v>
      </c>
    </row>
    <row r="27" spans="1:3">
      <c r="A27" s="8" t="s">
        <v>104</v>
      </c>
      <c r="B27" s="8" t="s">
        <v>105</v>
      </c>
      <c r="C27" s="9">
        <f t="shared" si="0"/>
        <v>126</v>
      </c>
    </row>
    <row r="28" spans="1:3">
      <c r="A28" s="8" t="s">
        <v>106</v>
      </c>
      <c r="B28" s="8" t="s">
        <v>107</v>
      </c>
      <c r="C28" s="9">
        <f t="shared" si="0"/>
        <v>127</v>
      </c>
    </row>
    <row r="29" spans="1:3">
      <c r="A29" s="8" t="s">
        <v>108</v>
      </c>
      <c r="B29" s="8" t="s">
        <v>109</v>
      </c>
      <c r="C29" s="9">
        <f t="shared" si="0"/>
        <v>128</v>
      </c>
    </row>
    <row r="30" spans="1:3">
      <c r="A30" s="8" t="s">
        <v>195</v>
      </c>
      <c r="B30" s="8" t="s">
        <v>18</v>
      </c>
      <c r="C30" s="9">
        <f t="shared" si="0"/>
        <v>129</v>
      </c>
    </row>
    <row r="31" spans="1:3">
      <c r="A31" s="8" t="s">
        <v>110</v>
      </c>
      <c r="B31" s="8" t="s">
        <v>111</v>
      </c>
      <c r="C31" s="9">
        <f t="shared" si="0"/>
        <v>130</v>
      </c>
    </row>
    <row r="32" spans="1:3">
      <c r="A32" s="8" t="s">
        <v>112</v>
      </c>
      <c r="B32" s="11" t="s">
        <v>113</v>
      </c>
      <c r="C32" s="9">
        <f t="shared" si="0"/>
        <v>131</v>
      </c>
    </row>
    <row r="33" spans="1:3">
      <c r="A33" s="8" t="s">
        <v>114</v>
      </c>
      <c r="B33" s="11" t="s">
        <v>115</v>
      </c>
      <c r="C33" s="9">
        <f t="shared" si="0"/>
        <v>132</v>
      </c>
    </row>
    <row r="34" spans="1:3">
      <c r="A34" s="8" t="s">
        <v>116</v>
      </c>
      <c r="B34" s="11" t="s">
        <v>25</v>
      </c>
      <c r="C34" s="9">
        <f t="shared" si="0"/>
        <v>133</v>
      </c>
    </row>
    <row r="35" spans="1:3">
      <c r="A35" s="8" t="s">
        <v>117</v>
      </c>
      <c r="B35" s="11" t="s">
        <v>117</v>
      </c>
      <c r="C35" s="9">
        <f t="shared" ref="C35:C66" si="1">C34+1</f>
        <v>134</v>
      </c>
    </row>
    <row r="36" spans="1:3">
      <c r="A36" s="8" t="s">
        <v>118</v>
      </c>
      <c r="B36" s="8" t="s">
        <v>119</v>
      </c>
      <c r="C36" s="9">
        <f t="shared" si="1"/>
        <v>135</v>
      </c>
    </row>
    <row r="37" spans="1:3">
      <c r="A37" s="8" t="s">
        <v>120</v>
      </c>
      <c r="B37" s="8" t="s">
        <v>121</v>
      </c>
      <c r="C37" s="9">
        <f t="shared" si="1"/>
        <v>136</v>
      </c>
    </row>
    <row r="38" spans="1:3">
      <c r="A38" s="8" t="s">
        <v>122</v>
      </c>
      <c r="B38" s="8" t="s">
        <v>27</v>
      </c>
      <c r="C38" s="9">
        <f t="shared" si="1"/>
        <v>137</v>
      </c>
    </row>
    <row r="39" spans="1:3">
      <c r="A39" s="8" t="s">
        <v>123</v>
      </c>
      <c r="B39" s="8" t="s">
        <v>29</v>
      </c>
      <c r="C39" s="9">
        <f t="shared" si="1"/>
        <v>138</v>
      </c>
    </row>
    <row r="40" spans="1:3">
      <c r="A40" s="8" t="s">
        <v>124</v>
      </c>
      <c r="B40" s="8" t="s">
        <v>28</v>
      </c>
      <c r="C40" s="9">
        <f t="shared" si="1"/>
        <v>139</v>
      </c>
    </row>
    <row r="41" spans="1:3">
      <c r="A41" s="8" t="s">
        <v>125</v>
      </c>
      <c r="B41" s="8" t="s">
        <v>126</v>
      </c>
      <c r="C41" s="9">
        <f t="shared" si="1"/>
        <v>140</v>
      </c>
    </row>
    <row r="42" spans="1:3">
      <c r="A42" s="8" t="s">
        <v>199</v>
      </c>
      <c r="B42" s="8" t="s">
        <v>200</v>
      </c>
      <c r="C42" s="9">
        <f t="shared" si="1"/>
        <v>141</v>
      </c>
    </row>
    <row r="43" spans="1:3">
      <c r="A43" s="8" t="s">
        <v>127</v>
      </c>
      <c r="B43" s="8" t="s">
        <v>128</v>
      </c>
      <c r="C43" s="9">
        <f t="shared" si="1"/>
        <v>142</v>
      </c>
    </row>
    <row r="44" spans="1:3">
      <c r="A44" s="8" t="s">
        <v>129</v>
      </c>
      <c r="B44" s="8" t="s">
        <v>130</v>
      </c>
      <c r="C44" s="9">
        <f t="shared" si="1"/>
        <v>143</v>
      </c>
    </row>
    <row r="45" spans="1:3">
      <c r="A45" s="8" t="s">
        <v>131</v>
      </c>
      <c r="B45" s="8" t="s">
        <v>132</v>
      </c>
      <c r="C45" s="9">
        <f t="shared" si="1"/>
        <v>144</v>
      </c>
    </row>
    <row r="46" spans="1:3">
      <c r="A46" s="8" t="s">
        <v>133</v>
      </c>
      <c r="B46" s="8" t="s">
        <v>30</v>
      </c>
      <c r="C46" s="9">
        <f t="shared" si="1"/>
        <v>145</v>
      </c>
    </row>
    <row r="47" spans="1:3">
      <c r="A47" s="8" t="s">
        <v>134</v>
      </c>
      <c r="B47" s="8" t="s">
        <v>31</v>
      </c>
      <c r="C47" s="9">
        <f t="shared" si="1"/>
        <v>146</v>
      </c>
    </row>
    <row r="48" spans="1:3">
      <c r="A48" s="8" t="s">
        <v>135</v>
      </c>
      <c r="B48" s="8" t="s">
        <v>32</v>
      </c>
      <c r="C48" s="9">
        <f t="shared" si="1"/>
        <v>147</v>
      </c>
    </row>
    <row r="49" spans="1:3">
      <c r="A49" s="8" t="s">
        <v>136</v>
      </c>
      <c r="B49" s="8" t="s">
        <v>137</v>
      </c>
      <c r="C49" s="9">
        <f t="shared" si="1"/>
        <v>148</v>
      </c>
    </row>
    <row r="50" spans="1:3">
      <c r="A50" s="8" t="s">
        <v>138</v>
      </c>
      <c r="B50" s="8" t="s">
        <v>139</v>
      </c>
      <c r="C50" s="9">
        <f t="shared" si="1"/>
        <v>149</v>
      </c>
    </row>
    <row r="51" spans="1:3">
      <c r="A51" s="8" t="s">
        <v>140</v>
      </c>
      <c r="B51" s="8" t="s">
        <v>141</v>
      </c>
      <c r="C51" s="9">
        <f t="shared" si="1"/>
        <v>150</v>
      </c>
    </row>
    <row r="52" spans="1:3">
      <c r="A52" s="8" t="s">
        <v>142</v>
      </c>
      <c r="B52" s="8" t="s">
        <v>143</v>
      </c>
      <c r="C52" s="9">
        <f t="shared" si="1"/>
        <v>151</v>
      </c>
    </row>
    <row r="53" spans="1:3">
      <c r="A53" s="8" t="s">
        <v>144</v>
      </c>
      <c r="B53" s="8" t="s">
        <v>145</v>
      </c>
      <c r="C53" s="9">
        <f t="shared" si="1"/>
        <v>152</v>
      </c>
    </row>
    <row r="54" spans="1:3">
      <c r="A54" s="8" t="s">
        <v>146</v>
      </c>
      <c r="B54" s="8" t="s">
        <v>147</v>
      </c>
      <c r="C54" s="9">
        <f t="shared" si="1"/>
        <v>153</v>
      </c>
    </row>
    <row r="55" spans="1:3">
      <c r="A55" s="8" t="s">
        <v>148</v>
      </c>
      <c r="B55" s="8" t="s">
        <v>149</v>
      </c>
      <c r="C55" s="9">
        <f t="shared" si="1"/>
        <v>154</v>
      </c>
    </row>
    <row r="56" spans="1:3">
      <c r="A56" s="8" t="s">
        <v>150</v>
      </c>
      <c r="B56" s="8" t="s">
        <v>151</v>
      </c>
      <c r="C56" s="9">
        <f t="shared" si="1"/>
        <v>155</v>
      </c>
    </row>
    <row r="57" spans="1:3">
      <c r="A57" s="8" t="s">
        <v>152</v>
      </c>
      <c r="B57" s="8" t="s">
        <v>153</v>
      </c>
      <c r="C57" s="9">
        <f t="shared" si="1"/>
        <v>156</v>
      </c>
    </row>
    <row r="58" spans="1:3">
      <c r="A58" s="8" t="s">
        <v>154</v>
      </c>
      <c r="B58" s="8" t="s">
        <v>155</v>
      </c>
      <c r="C58" s="9">
        <f t="shared" si="1"/>
        <v>157</v>
      </c>
    </row>
    <row r="59" spans="1:3">
      <c r="A59" s="8" t="s">
        <v>14</v>
      </c>
      <c r="B59" s="8" t="s">
        <v>33</v>
      </c>
      <c r="C59" s="9">
        <f t="shared" si="1"/>
        <v>158</v>
      </c>
    </row>
    <row r="60" spans="1:3">
      <c r="A60" s="8" t="s">
        <v>156</v>
      </c>
      <c r="B60" s="8" t="s">
        <v>157</v>
      </c>
      <c r="C60" s="9">
        <f t="shared" si="1"/>
        <v>159</v>
      </c>
    </row>
    <row r="61" spans="1:3">
      <c r="A61" s="8" t="s">
        <v>158</v>
      </c>
      <c r="B61" s="8" t="s">
        <v>34</v>
      </c>
      <c r="C61" s="9">
        <f t="shared" si="1"/>
        <v>160</v>
      </c>
    </row>
    <row r="62" spans="1:3">
      <c r="A62" s="8" t="s">
        <v>159</v>
      </c>
      <c r="B62" s="8" t="s">
        <v>35</v>
      </c>
      <c r="C62" s="9">
        <f t="shared" si="1"/>
        <v>161</v>
      </c>
    </row>
    <row r="63" spans="1:3">
      <c r="A63" s="8" t="s">
        <v>160</v>
      </c>
      <c r="B63" s="8" t="s">
        <v>161</v>
      </c>
      <c r="C63" s="9">
        <f t="shared" si="1"/>
        <v>162</v>
      </c>
    </row>
    <row r="64" spans="1:3">
      <c r="A64" s="8" t="s">
        <v>162</v>
      </c>
      <c r="B64" s="8" t="s">
        <v>163</v>
      </c>
      <c r="C64" s="9">
        <f t="shared" si="1"/>
        <v>163</v>
      </c>
    </row>
    <row r="65" spans="1:3">
      <c r="A65" s="8" t="s">
        <v>36</v>
      </c>
      <c r="B65" s="8" t="s">
        <v>37</v>
      </c>
      <c r="C65" s="9">
        <f t="shared" si="1"/>
        <v>164</v>
      </c>
    </row>
    <row r="66" spans="1:3">
      <c r="A66" s="8" t="s">
        <v>164</v>
      </c>
      <c r="B66" s="8" t="s">
        <v>38</v>
      </c>
      <c r="C66" s="9">
        <f t="shared" si="1"/>
        <v>165</v>
      </c>
    </row>
    <row r="67" spans="1:3">
      <c r="A67" s="8" t="s">
        <v>165</v>
      </c>
      <c r="B67" s="8" t="s">
        <v>166</v>
      </c>
      <c r="C67" s="9">
        <f t="shared" ref="C67:C85" si="2">C66+1</f>
        <v>166</v>
      </c>
    </row>
    <row r="68" spans="1:3">
      <c r="A68" s="8" t="s">
        <v>167</v>
      </c>
      <c r="B68" s="8" t="s">
        <v>166</v>
      </c>
      <c r="C68" s="9">
        <f t="shared" si="2"/>
        <v>167</v>
      </c>
    </row>
    <row r="69" spans="1:3">
      <c r="A69" s="8" t="s">
        <v>168</v>
      </c>
      <c r="B69" s="8" t="s">
        <v>168</v>
      </c>
      <c r="C69" s="9">
        <f t="shared" si="2"/>
        <v>168</v>
      </c>
    </row>
    <row r="70" spans="1:3">
      <c r="A70" s="8" t="s">
        <v>169</v>
      </c>
      <c r="B70" s="8" t="s">
        <v>170</v>
      </c>
      <c r="C70" s="9">
        <f t="shared" si="2"/>
        <v>169</v>
      </c>
    </row>
    <row r="71" spans="1:3">
      <c r="A71" s="8" t="s">
        <v>171</v>
      </c>
      <c r="B71" s="8" t="s">
        <v>172</v>
      </c>
      <c r="C71" s="9">
        <f t="shared" si="2"/>
        <v>170</v>
      </c>
    </row>
    <row r="72" spans="1:3">
      <c r="A72" s="8" t="s">
        <v>173</v>
      </c>
      <c r="B72" s="8" t="s">
        <v>174</v>
      </c>
      <c r="C72" s="9">
        <f t="shared" si="2"/>
        <v>171</v>
      </c>
    </row>
    <row r="73" spans="1:3">
      <c r="A73" s="8" t="s">
        <v>175</v>
      </c>
      <c r="B73" s="8" t="s">
        <v>176</v>
      </c>
      <c r="C73" s="9">
        <f t="shared" si="2"/>
        <v>172</v>
      </c>
    </row>
    <row r="74" spans="1:3">
      <c r="A74" s="8" t="s">
        <v>177</v>
      </c>
      <c r="B74" s="8" t="s">
        <v>39</v>
      </c>
      <c r="C74" s="9">
        <f t="shared" si="2"/>
        <v>173</v>
      </c>
    </row>
    <row r="75" spans="1:3">
      <c r="A75" s="8" t="s">
        <v>178</v>
      </c>
      <c r="B75" s="8" t="s">
        <v>178</v>
      </c>
      <c r="C75" s="9">
        <f t="shared" si="2"/>
        <v>174</v>
      </c>
    </row>
    <row r="76" spans="1:3">
      <c r="A76" s="8" t="s">
        <v>179</v>
      </c>
      <c r="B76" s="8" t="s">
        <v>180</v>
      </c>
      <c r="C76" s="9">
        <f t="shared" si="2"/>
        <v>175</v>
      </c>
    </row>
    <row r="77" spans="1:3">
      <c r="A77" s="8" t="s">
        <v>181</v>
      </c>
      <c r="B77" s="8" t="s">
        <v>40</v>
      </c>
      <c r="C77" s="9">
        <f t="shared" si="2"/>
        <v>176</v>
      </c>
    </row>
    <row r="78" spans="1:3">
      <c r="A78" s="8" t="s">
        <v>182</v>
      </c>
      <c r="B78" s="8" t="s">
        <v>183</v>
      </c>
      <c r="C78" s="9">
        <f t="shared" si="2"/>
        <v>177</v>
      </c>
    </row>
    <row r="79" spans="1:3">
      <c r="A79" s="8" t="s">
        <v>15</v>
      </c>
      <c r="B79" s="8" t="s">
        <v>41</v>
      </c>
      <c r="C79" s="9">
        <f t="shared" si="2"/>
        <v>178</v>
      </c>
    </row>
    <row r="80" spans="1:3">
      <c r="A80" s="8" t="s">
        <v>184</v>
      </c>
      <c r="B80" s="8" t="s">
        <v>42</v>
      </c>
      <c r="C80" s="9">
        <f t="shared" si="2"/>
        <v>179</v>
      </c>
    </row>
    <row r="81" spans="1:3">
      <c r="A81" s="8" t="s">
        <v>185</v>
      </c>
      <c r="B81" s="8" t="s">
        <v>186</v>
      </c>
      <c r="C81" s="9">
        <f t="shared" si="2"/>
        <v>180</v>
      </c>
    </row>
    <row r="82" spans="1:3">
      <c r="A82" s="8" t="s">
        <v>187</v>
      </c>
      <c r="B82" s="8" t="s">
        <v>188</v>
      </c>
      <c r="C82" s="9">
        <f t="shared" si="2"/>
        <v>181</v>
      </c>
    </row>
    <row r="83" spans="1:3">
      <c r="A83" s="8" t="s">
        <v>189</v>
      </c>
      <c r="B83" s="8" t="s">
        <v>190</v>
      </c>
      <c r="C83" s="9">
        <f t="shared" si="2"/>
        <v>182</v>
      </c>
    </row>
    <row r="84" spans="1:3">
      <c r="A84" s="8" t="s">
        <v>191</v>
      </c>
      <c r="B84" s="8" t="s">
        <v>192</v>
      </c>
      <c r="C84" s="9">
        <f t="shared" si="2"/>
        <v>183</v>
      </c>
    </row>
    <row r="85" spans="1:3">
      <c r="A85" s="12" t="s">
        <v>193</v>
      </c>
      <c r="B85" s="12" t="s">
        <v>194</v>
      </c>
      <c r="C85" s="9">
        <f t="shared" si="2"/>
        <v>184</v>
      </c>
    </row>
  </sheetData>
  <sortState ref="A2:C84">
    <sortCondition ref="A2:A8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S2 - Y</vt:lpstr>
      <vt:lpstr>PopulationCode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x-man</cp:lastModifiedBy>
  <dcterms:created xsi:type="dcterms:W3CDTF">2011-08-06T02:15:40Z</dcterms:created>
  <dcterms:modified xsi:type="dcterms:W3CDTF">2012-05-26T21:27:40Z</dcterms:modified>
</cp:coreProperties>
</file>