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405" windowWidth="20745" windowHeight="9270" activeTab="1"/>
  </bookViews>
  <sheets>
    <sheet name="S1 - MT" sheetId="3" r:id="rId1"/>
    <sheet name="PopulationCode" sheetId="8" r:id="rId2"/>
  </sheets>
  <definedNames>
    <definedName name="_xlnm._FilterDatabase" localSheetId="0" hidden="1">'S1 - MT'!$A$1:$AY$1</definedName>
  </definedNames>
  <calcPr calcId="125725"/>
</workbook>
</file>

<file path=xl/calcChain.xml><?xml version="1.0" encoding="utf-8"?>
<calcChain xmlns="http://schemas.openxmlformats.org/spreadsheetml/2006/main">
  <c r="C43" i="8"/>
  <c r="C42"/>
  <c r="B28" i="3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  <c r="C3" i="8"/>
  <c r="C4" s="1"/>
  <c r="C5" s="1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l="1"/>
  <c r="C27" s="1"/>
  <c r="C28" s="1"/>
  <c r="C29" s="1"/>
  <c r="C30" l="1"/>
  <c r="C31" s="1"/>
  <c r="C32" s="1"/>
  <c r="C33" s="1"/>
  <c r="C34" s="1"/>
  <c r="C35" s="1"/>
  <c r="C36" s="1"/>
  <c r="C37" s="1"/>
  <c r="C38" s="1"/>
  <c r="C39" s="1"/>
  <c r="C40" s="1"/>
  <c r="C41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1" s="1"/>
  <c r="C72" s="1"/>
  <c r="C73" s="1"/>
  <c r="C74" s="1"/>
  <c r="C75" s="1"/>
  <c r="C76" s="1"/>
  <c r="C77" s="1"/>
  <c r="C78" s="1"/>
  <c r="C79" s="1"/>
  <c r="C80" s="1"/>
  <c r="C81" s="1"/>
  <c r="C82" s="1"/>
  <c r="C83" s="1"/>
  <c r="C84" s="1"/>
  <c r="C85" s="1"/>
</calcChain>
</file>

<file path=xl/sharedStrings.xml><?xml version="1.0" encoding="utf-8"?>
<sst xmlns="http://schemas.openxmlformats.org/spreadsheetml/2006/main" count="276" uniqueCount="235">
  <si>
    <t>Population</t>
  </si>
  <si>
    <t>L0</t>
  </si>
  <si>
    <t>L1</t>
  </si>
  <si>
    <t>L2</t>
  </si>
  <si>
    <t>L3</t>
  </si>
  <si>
    <t>L4</t>
  </si>
  <si>
    <t>L5</t>
  </si>
  <si>
    <t>L6</t>
  </si>
  <si>
    <t>M</t>
  </si>
  <si>
    <t>M1</t>
  </si>
  <si>
    <t>C</t>
  </si>
  <si>
    <t>D</t>
  </si>
  <si>
    <t>G</t>
  </si>
  <si>
    <t>Z</t>
  </si>
  <si>
    <t>N</t>
  </si>
  <si>
    <t>N1</t>
  </si>
  <si>
    <t>N1a</t>
  </si>
  <si>
    <t>N1b</t>
  </si>
  <si>
    <t>N1c</t>
  </si>
  <si>
    <t>N1d</t>
  </si>
  <si>
    <t>I</t>
  </si>
  <si>
    <t>A</t>
  </si>
  <si>
    <t>W</t>
  </si>
  <si>
    <t>X</t>
  </si>
  <si>
    <t>Y</t>
  </si>
  <si>
    <t>R</t>
  </si>
  <si>
    <t>U</t>
  </si>
  <si>
    <t>U1</t>
  </si>
  <si>
    <t>U2</t>
  </si>
  <si>
    <t>U3</t>
  </si>
  <si>
    <t>U4</t>
  </si>
  <si>
    <t>U5</t>
  </si>
  <si>
    <t>U6</t>
  </si>
  <si>
    <t>U7</t>
  </si>
  <si>
    <t>K</t>
  </si>
  <si>
    <t>U8a/b</t>
  </si>
  <si>
    <t>U9</t>
  </si>
  <si>
    <t>R0a</t>
  </si>
  <si>
    <t>HV</t>
  </si>
  <si>
    <t>HV1</t>
  </si>
  <si>
    <t>HV2</t>
  </si>
  <si>
    <t>H</t>
  </si>
  <si>
    <t>T1</t>
  </si>
  <si>
    <t>T2</t>
  </si>
  <si>
    <t>F</t>
  </si>
  <si>
    <t>B</t>
  </si>
  <si>
    <t>Total</t>
  </si>
  <si>
    <t>Source</t>
  </si>
  <si>
    <t>Adyghe</t>
  </si>
  <si>
    <t>Druze</t>
  </si>
  <si>
    <t>Palestinian</t>
  </si>
  <si>
    <t>HV0</t>
  </si>
  <si>
    <t>J</t>
  </si>
  <si>
    <t>Uygur</t>
  </si>
  <si>
    <t>Ady</t>
  </si>
  <si>
    <t>Arm</t>
  </si>
  <si>
    <t>AJ</t>
  </si>
  <si>
    <t>AzJ</t>
  </si>
  <si>
    <t>Bel</t>
  </si>
  <si>
    <t>Chu</t>
  </si>
  <si>
    <t>Drz</t>
  </si>
  <si>
    <t>Egy</t>
  </si>
  <si>
    <t>Georgian_Jews</t>
  </si>
  <si>
    <t>GJ</t>
  </si>
  <si>
    <t>Hungary</t>
  </si>
  <si>
    <t>Hng</t>
  </si>
  <si>
    <t>Irn</t>
  </si>
  <si>
    <t>InJ</t>
  </si>
  <si>
    <t>Leb</t>
  </si>
  <si>
    <t>Lzg</t>
  </si>
  <si>
    <t>Lit</t>
  </si>
  <si>
    <t>Pal</t>
  </si>
  <si>
    <t>Rmn</t>
  </si>
  <si>
    <t>Ru</t>
  </si>
  <si>
    <t>Sardinian</t>
  </si>
  <si>
    <t>Srd</t>
  </si>
  <si>
    <t>Sdi</t>
  </si>
  <si>
    <t>Syr</t>
  </si>
  <si>
    <t>Tur</t>
  </si>
  <si>
    <t>Uyg</t>
  </si>
  <si>
    <t>Uz</t>
  </si>
  <si>
    <t>Abbreviation</t>
  </si>
  <si>
    <t xml:space="preserve">Behar et al. 2010, Richards et al. 2000    </t>
  </si>
  <si>
    <t xml:space="preserve">Behar et al. 2006      </t>
  </si>
  <si>
    <t xml:space="preserve">Behar et al. 2008      </t>
  </si>
  <si>
    <t xml:space="preserve">Behar et al. 2010        </t>
  </si>
  <si>
    <t xml:space="preserve">Shlush et al. 2008      </t>
  </si>
  <si>
    <t xml:space="preserve">Behar et al. 2010, updated from Tambets et al. 2004    </t>
  </si>
  <si>
    <t>Quintana-Murci et al. 2004, updated from Metspalu et al. 2004</t>
  </si>
  <si>
    <t xml:space="preserve">Achilli et al. 2007      </t>
  </si>
  <si>
    <t xml:space="preserve">Behar et al. 2010, Kasperaviciute et al. 2004    </t>
  </si>
  <si>
    <t xml:space="preserve">Malyarchuk et.a. 2002       </t>
  </si>
  <si>
    <t xml:space="preserve">Behar et al. 2010, Abu-Amero et al. 2007    </t>
  </si>
  <si>
    <t xml:space="preserve">Alvarez-Iglesias et al. 2009      </t>
  </si>
  <si>
    <t xml:space="preserve">Richards et al. 2000, Fraumene et al. 2006  </t>
  </si>
  <si>
    <t xml:space="preserve">Behar et al. 2010, Updated from Tambets et al. 2000    </t>
  </si>
  <si>
    <t xml:space="preserve">Yao et al. 2004      </t>
  </si>
  <si>
    <t xml:space="preserve">Behar et al. 2010, Quintana-Murci et al. 2004    </t>
  </si>
  <si>
    <t>UniquePops</t>
  </si>
  <si>
    <t>Nick</t>
  </si>
  <si>
    <t>Code</t>
  </si>
  <si>
    <t>Adygei</t>
  </si>
  <si>
    <t>Armenians</t>
  </si>
  <si>
    <t>Azerbaijan Jews</t>
  </si>
  <si>
    <t>Balochi</t>
  </si>
  <si>
    <t>Blo</t>
  </si>
  <si>
    <t>Bantu N.E.</t>
  </si>
  <si>
    <t>BN</t>
  </si>
  <si>
    <t xml:space="preserve">Bantu S.E. Pedi </t>
  </si>
  <si>
    <t>BS</t>
  </si>
  <si>
    <t xml:space="preserve">Bantu S.E. S.Sotho </t>
  </si>
  <si>
    <t xml:space="preserve">Bantu S.E. Tswana </t>
  </si>
  <si>
    <t xml:space="preserve">Bantu S.E. Zulu </t>
  </si>
  <si>
    <t>Bantu S.W. Herero</t>
  </si>
  <si>
    <t xml:space="preserve">Bantu S.W. Ovambo </t>
  </si>
  <si>
    <t>Bedouin</t>
  </si>
  <si>
    <t>Bdn</t>
  </si>
  <si>
    <t>Belorussian</t>
  </si>
  <si>
    <t>Biaka Pygmies</t>
  </si>
  <si>
    <t>BP</t>
  </si>
  <si>
    <t>Brahui</t>
  </si>
  <si>
    <t>Brh</t>
  </si>
  <si>
    <t>Burusho</t>
  </si>
  <si>
    <t>Bur</t>
  </si>
  <si>
    <t>Cambodian</t>
  </si>
  <si>
    <t>Cam</t>
  </si>
  <si>
    <t>Central European Jews</t>
  </si>
  <si>
    <t>Ajc</t>
  </si>
  <si>
    <t>Chuvashs</t>
  </si>
  <si>
    <t>Cypriots</t>
  </si>
  <si>
    <t>Cyr</t>
  </si>
  <si>
    <t>Dai</t>
  </si>
  <si>
    <t>Daur</t>
  </si>
  <si>
    <t>Dau</t>
  </si>
  <si>
    <t>Eastern European Jews</t>
  </si>
  <si>
    <t>Aje</t>
  </si>
  <si>
    <t>Egyptans</t>
  </si>
  <si>
    <t>Ethiopians A</t>
  </si>
  <si>
    <t>EtA</t>
  </si>
  <si>
    <t>Ethiopians O</t>
  </si>
  <si>
    <t>EtO</t>
  </si>
  <si>
    <t>Ethiopians T</t>
  </si>
  <si>
    <t>EtT</t>
  </si>
  <si>
    <t>French</t>
  </si>
  <si>
    <t>Fr</t>
  </si>
  <si>
    <t>French Basque</t>
  </si>
  <si>
    <t>FB</t>
  </si>
  <si>
    <t>Georgia</t>
  </si>
  <si>
    <t>Go</t>
  </si>
  <si>
    <t>Georgia Jews</t>
  </si>
  <si>
    <t>Han</t>
  </si>
  <si>
    <t>Hazara</t>
  </si>
  <si>
    <t>Haz</t>
  </si>
  <si>
    <t>Hezhen</t>
  </si>
  <si>
    <t>Hez</t>
  </si>
  <si>
    <t>Hungarians</t>
  </si>
  <si>
    <t>Iranian Jews</t>
  </si>
  <si>
    <t>Iranians</t>
  </si>
  <si>
    <t>Iraq Jews</t>
  </si>
  <si>
    <t>IqJ</t>
  </si>
  <si>
    <t>Japanese</t>
  </si>
  <si>
    <t>Jap</t>
  </si>
  <si>
    <t>Jordanians</t>
  </si>
  <si>
    <t>Jor</t>
  </si>
  <si>
    <t>Lahu</t>
  </si>
  <si>
    <t>Lah</t>
  </si>
  <si>
    <t>Lebanese</t>
  </si>
  <si>
    <t>Lezgins</t>
  </si>
  <si>
    <t>Lithuanians</t>
  </si>
  <si>
    <t>Makrani</t>
  </si>
  <si>
    <t>Mak</t>
  </si>
  <si>
    <t>Mandenka</t>
  </si>
  <si>
    <t>Mnd</t>
  </si>
  <si>
    <t>Mbuti Pygmies</t>
  </si>
  <si>
    <t>MP</t>
  </si>
  <si>
    <t>Miaozu</t>
  </si>
  <si>
    <t>Mia</t>
  </si>
  <si>
    <t>Mongols</t>
  </si>
  <si>
    <t>Mng</t>
  </si>
  <si>
    <t>Moroccans</t>
  </si>
  <si>
    <t>Mor</t>
  </si>
  <si>
    <t>Mozabite</t>
  </si>
  <si>
    <t>Mzb</t>
  </si>
  <si>
    <t>Naxi</t>
  </si>
  <si>
    <t>Nax</t>
  </si>
  <si>
    <t>Orcadian</t>
  </si>
  <si>
    <t>Orc</t>
  </si>
  <si>
    <t>Oroqen</t>
  </si>
  <si>
    <t>Oro</t>
  </si>
  <si>
    <t>Pathan</t>
  </si>
  <si>
    <t>Ptn</t>
  </si>
  <si>
    <t>Romanians</t>
  </si>
  <si>
    <t>Russian</t>
  </si>
  <si>
    <t>Samaritans</t>
  </si>
  <si>
    <t>Sm</t>
  </si>
  <si>
    <t xml:space="preserve">San </t>
  </si>
  <si>
    <t>San</t>
  </si>
  <si>
    <t>Saudis</t>
  </si>
  <si>
    <t>Sephardic Jews B</t>
  </si>
  <si>
    <t>SJ</t>
  </si>
  <si>
    <t>Sephardic Jews T</t>
  </si>
  <si>
    <t>She</t>
  </si>
  <si>
    <t>Sindhi</t>
  </si>
  <si>
    <t>Sin</t>
  </si>
  <si>
    <t>Southern_indian</t>
  </si>
  <si>
    <t>Ind</t>
  </si>
  <si>
    <t>Spain (Andalusia)</t>
  </si>
  <si>
    <t>And</t>
  </si>
  <si>
    <t>Spain (Catalonia)</t>
  </si>
  <si>
    <t>Cat</t>
  </si>
  <si>
    <t>Syrians</t>
  </si>
  <si>
    <t>Tu</t>
  </si>
  <si>
    <t>Tujia</t>
  </si>
  <si>
    <t>Tuj</t>
  </si>
  <si>
    <t>Turks</t>
  </si>
  <si>
    <t>Tuscan</t>
  </si>
  <si>
    <t>Tus</t>
  </si>
  <si>
    <t>Uzbeks</t>
  </si>
  <si>
    <t>Xibo</t>
  </si>
  <si>
    <t>Xib</t>
  </si>
  <si>
    <t>Yakut</t>
  </si>
  <si>
    <t>Yak</t>
  </si>
  <si>
    <t>Yemenese</t>
  </si>
  <si>
    <t>Yem</t>
  </si>
  <si>
    <t>Yizu</t>
  </si>
  <si>
    <t>Yiz</t>
  </si>
  <si>
    <t>Yoruba</t>
  </si>
  <si>
    <t>Yor</t>
  </si>
  <si>
    <t>European Jews</t>
  </si>
  <si>
    <t>Azerbaijani Jews</t>
  </si>
  <si>
    <t>Belorussians</t>
  </si>
  <si>
    <t>Egyptian</t>
  </si>
  <si>
    <t>Italian (North)</t>
  </si>
  <si>
    <t>Itn</t>
  </si>
  <si>
    <t>Russians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</si>
</sst>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13">
    <xf numFmtId="0" fontId="0" fillId="0" borderId="0" xfId="0"/>
    <xf numFmtId="0" fontId="16" fillId="0" borderId="0" xfId="0" applyFont="1"/>
    <xf numFmtId="0" fontId="0" fillId="0" borderId="0" xfId="0" applyFont="1"/>
    <xf numFmtId="0" fontId="19" fillId="33" borderId="10" xfId="42" applyFont="1" applyFill="1" applyBorder="1"/>
    <xf numFmtId="0" fontId="19" fillId="33" borderId="11" xfId="42" applyFont="1" applyFill="1" applyBorder="1"/>
    <xf numFmtId="0" fontId="19" fillId="33" borderId="12" xfId="42" applyFont="1" applyFill="1" applyBorder="1"/>
    <xf numFmtId="0" fontId="18" fillId="33" borderId="13" xfId="42" applyFill="1" applyBorder="1"/>
    <xf numFmtId="0" fontId="0" fillId="33" borderId="12" xfId="0" applyFill="1" applyBorder="1"/>
    <xf numFmtId="0" fontId="18" fillId="33" borderId="14" xfId="42" applyFill="1" applyBorder="1"/>
    <xf numFmtId="0" fontId="0" fillId="33" borderId="15" xfId="0" applyFill="1" applyBorder="1"/>
    <xf numFmtId="0" fontId="18" fillId="33" borderId="0" xfId="42" applyFill="1"/>
    <xf numFmtId="0" fontId="18" fillId="33" borderId="15" xfId="42" applyFill="1" applyBorder="1"/>
    <xf numFmtId="0" fontId="18" fillId="33" borderId="16" xfId="42" applyFill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cel Built-in Normal" xfId="42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28"/>
  <sheetViews>
    <sheetView workbookViewId="0">
      <selection activeCell="A28" sqref="A2:A28"/>
    </sheetView>
  </sheetViews>
  <sheetFormatPr defaultRowHeight="15"/>
  <cols>
    <col min="1" max="1" width="20.85546875" bestFit="1" customWidth="1"/>
    <col min="2" max="2" width="15.140625" bestFit="1" customWidth="1"/>
    <col min="3" max="10" width="5.42578125" bestFit="1" customWidth="1"/>
    <col min="11" max="11" width="6.42578125" bestFit="1" customWidth="1"/>
    <col min="12" max="12" width="4.7109375" bestFit="1" customWidth="1"/>
    <col min="13" max="13" width="4.85546875" bestFit="1" customWidth="1"/>
    <col min="14" max="14" width="5" bestFit="1" customWidth="1"/>
    <col min="15" max="15" width="4.5703125" bestFit="1" customWidth="1"/>
    <col min="16" max="16" width="5" bestFit="1" customWidth="1"/>
    <col min="17" max="17" width="6" bestFit="1" customWidth="1"/>
    <col min="18" max="18" width="7" bestFit="1" customWidth="1"/>
    <col min="19" max="19" width="7.140625" bestFit="1" customWidth="1"/>
    <col min="20" max="20" width="6.85546875" bestFit="1" customWidth="1"/>
    <col min="21" max="21" width="7.140625" bestFit="1" customWidth="1"/>
    <col min="22" max="22" width="4.140625" bestFit="1" customWidth="1"/>
    <col min="23" max="23" width="4.85546875" bestFit="1" customWidth="1"/>
    <col min="24" max="24" width="5.5703125" bestFit="1" customWidth="1"/>
    <col min="25" max="27" width="4.7109375" bestFit="1" customWidth="1"/>
    <col min="28" max="28" width="5" bestFit="1" customWidth="1"/>
    <col min="29" max="35" width="6" bestFit="1" customWidth="1"/>
    <col min="36" max="36" width="4.7109375" bestFit="1" customWidth="1"/>
    <col min="37" max="37" width="9" bestFit="1" customWidth="1"/>
    <col min="38" max="38" width="6" bestFit="1" customWidth="1"/>
    <col min="39" max="39" width="6.7109375" bestFit="1" customWidth="1"/>
    <col min="40" max="40" width="6.140625" bestFit="1" customWidth="1"/>
    <col min="41" max="42" width="7.140625" bestFit="1" customWidth="1"/>
    <col min="43" max="43" width="4.85546875" bestFit="1" customWidth="1"/>
    <col min="44" max="44" width="7.140625" bestFit="1" customWidth="1"/>
    <col min="45" max="45" width="4.28515625" bestFit="1" customWidth="1"/>
    <col min="46" max="47" width="5.5703125" bestFit="1" customWidth="1"/>
    <col min="48" max="48" width="4.5703125" bestFit="1" customWidth="1"/>
    <col min="49" max="49" width="4.7109375" bestFit="1" customWidth="1"/>
    <col min="51" max="51" width="56.85546875" bestFit="1" customWidth="1"/>
  </cols>
  <sheetData>
    <row r="1" spans="1:51">
      <c r="A1" s="1" t="s">
        <v>0</v>
      </c>
      <c r="B1" s="1" t="s">
        <v>81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51</v>
      </c>
      <c r="AS1" s="1" t="s">
        <v>52</v>
      </c>
      <c r="AT1" s="1" t="s">
        <v>42</v>
      </c>
      <c r="AU1" s="1" t="s">
        <v>43</v>
      </c>
      <c r="AV1" s="1" t="s">
        <v>44</v>
      </c>
      <c r="AW1" s="1" t="s">
        <v>45</v>
      </c>
      <c r="AX1" s="1" t="s">
        <v>46</v>
      </c>
      <c r="AY1" s="1" t="s">
        <v>47</v>
      </c>
    </row>
    <row r="2" spans="1:51">
      <c r="A2" s="2" t="s">
        <v>48</v>
      </c>
      <c r="B2" t="str">
        <f>LOOKUP(A2,PopulationCode!$A$2:$A$85,PopulationCode!$B$2:$B$85)</f>
        <v>Ady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1</v>
      </c>
      <c r="L2">
        <v>5</v>
      </c>
      <c r="M2">
        <v>1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1</v>
      </c>
      <c r="U2">
        <v>0</v>
      </c>
      <c r="V2">
        <v>5</v>
      </c>
      <c r="W2">
        <v>0</v>
      </c>
      <c r="X2">
        <v>8</v>
      </c>
      <c r="Y2">
        <v>5</v>
      </c>
      <c r="Z2">
        <v>0</v>
      </c>
      <c r="AA2">
        <v>13</v>
      </c>
      <c r="AB2">
        <v>0</v>
      </c>
      <c r="AC2">
        <v>5</v>
      </c>
      <c r="AD2">
        <v>5</v>
      </c>
      <c r="AE2">
        <v>14</v>
      </c>
      <c r="AF2">
        <v>4</v>
      </c>
      <c r="AG2">
        <v>19</v>
      </c>
      <c r="AH2">
        <v>0</v>
      </c>
      <c r="AI2">
        <v>1</v>
      </c>
      <c r="AJ2">
        <v>14</v>
      </c>
      <c r="AK2">
        <v>0</v>
      </c>
      <c r="AL2">
        <v>0</v>
      </c>
      <c r="AM2">
        <v>0</v>
      </c>
      <c r="AN2">
        <v>2</v>
      </c>
      <c r="AO2">
        <v>3</v>
      </c>
      <c r="AP2">
        <v>0</v>
      </c>
      <c r="AQ2">
        <v>71</v>
      </c>
      <c r="AR2">
        <v>1</v>
      </c>
      <c r="AS2">
        <v>4</v>
      </c>
      <c r="AT2">
        <v>4</v>
      </c>
      <c r="AU2">
        <v>17</v>
      </c>
      <c r="AV2">
        <v>0</v>
      </c>
      <c r="AW2">
        <v>1</v>
      </c>
      <c r="AX2">
        <v>204</v>
      </c>
      <c r="AY2" t="s">
        <v>82</v>
      </c>
    </row>
    <row r="3" spans="1:51">
      <c r="A3" s="2" t="s">
        <v>102</v>
      </c>
      <c r="B3" t="str">
        <f>LOOKUP(A3,PopulationCode!$A$2:$A$85,PopulationCode!$B$2:$B$85)</f>
        <v>Arm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1</v>
      </c>
      <c r="Q3">
        <v>0</v>
      </c>
      <c r="R3">
        <v>3</v>
      </c>
      <c r="S3">
        <v>5</v>
      </c>
      <c r="T3">
        <v>5</v>
      </c>
      <c r="U3">
        <v>0</v>
      </c>
      <c r="V3">
        <v>4</v>
      </c>
      <c r="W3">
        <v>0</v>
      </c>
      <c r="X3">
        <v>2</v>
      </c>
      <c r="Y3">
        <v>11</v>
      </c>
      <c r="Z3">
        <v>0</v>
      </c>
      <c r="AA3">
        <v>4</v>
      </c>
      <c r="AB3">
        <v>0</v>
      </c>
      <c r="AC3">
        <v>10</v>
      </c>
      <c r="AD3">
        <v>4</v>
      </c>
      <c r="AE3">
        <v>16</v>
      </c>
      <c r="AF3">
        <v>7</v>
      </c>
      <c r="AG3">
        <v>8</v>
      </c>
      <c r="AH3">
        <v>1</v>
      </c>
      <c r="AI3">
        <v>2</v>
      </c>
      <c r="AJ3">
        <v>20</v>
      </c>
      <c r="AK3">
        <v>1</v>
      </c>
      <c r="AL3">
        <v>0</v>
      </c>
      <c r="AM3">
        <v>4</v>
      </c>
      <c r="AN3">
        <v>18</v>
      </c>
      <c r="AO3">
        <v>5</v>
      </c>
      <c r="AP3">
        <v>1</v>
      </c>
      <c r="AQ3">
        <v>83</v>
      </c>
      <c r="AR3">
        <v>0</v>
      </c>
      <c r="AS3">
        <v>27</v>
      </c>
      <c r="AT3">
        <v>15</v>
      </c>
      <c r="AU3">
        <v>17</v>
      </c>
      <c r="AV3">
        <v>0</v>
      </c>
      <c r="AW3">
        <v>1</v>
      </c>
      <c r="AX3">
        <v>275</v>
      </c>
      <c r="AY3" t="s">
        <v>82</v>
      </c>
    </row>
    <row r="4" spans="1:51">
      <c r="A4" t="s">
        <v>228</v>
      </c>
      <c r="B4" t="str">
        <f>LOOKUP(A4,PopulationCode!$A$2:$A$85,PopulationCode!$B$2:$B$85)</f>
        <v>AJ</v>
      </c>
      <c r="C4">
        <v>0</v>
      </c>
      <c r="D4">
        <v>0</v>
      </c>
      <c r="E4">
        <v>10</v>
      </c>
      <c r="F4">
        <v>0</v>
      </c>
      <c r="G4">
        <v>0</v>
      </c>
      <c r="H4">
        <v>0</v>
      </c>
      <c r="I4">
        <v>0</v>
      </c>
      <c r="J4">
        <v>5</v>
      </c>
      <c r="K4">
        <v>6</v>
      </c>
      <c r="L4">
        <v>0</v>
      </c>
      <c r="M4">
        <v>0</v>
      </c>
      <c r="N4">
        <v>0</v>
      </c>
      <c r="O4">
        <v>0</v>
      </c>
      <c r="P4">
        <v>1</v>
      </c>
      <c r="Q4">
        <v>0</v>
      </c>
      <c r="R4">
        <v>0</v>
      </c>
      <c r="S4">
        <v>57</v>
      </c>
      <c r="T4">
        <v>1</v>
      </c>
      <c r="U4">
        <v>0</v>
      </c>
      <c r="V4">
        <v>5</v>
      </c>
      <c r="W4">
        <v>1</v>
      </c>
      <c r="X4">
        <v>8</v>
      </c>
      <c r="Y4">
        <v>6</v>
      </c>
      <c r="Z4">
        <v>0</v>
      </c>
      <c r="AA4">
        <v>0</v>
      </c>
      <c r="AB4">
        <v>0</v>
      </c>
      <c r="AC4">
        <v>4</v>
      </c>
      <c r="AD4">
        <v>2</v>
      </c>
      <c r="AE4">
        <v>2</v>
      </c>
      <c r="AF4">
        <v>2</v>
      </c>
      <c r="AG4">
        <v>13</v>
      </c>
      <c r="AH4">
        <v>2</v>
      </c>
      <c r="AI4">
        <v>8</v>
      </c>
      <c r="AJ4">
        <v>186</v>
      </c>
      <c r="AK4">
        <v>1</v>
      </c>
      <c r="AL4">
        <v>0</v>
      </c>
      <c r="AM4">
        <v>15</v>
      </c>
      <c r="AN4">
        <v>10</v>
      </c>
      <c r="AO4">
        <v>24</v>
      </c>
      <c r="AP4">
        <v>1</v>
      </c>
      <c r="AQ4">
        <v>119</v>
      </c>
      <c r="AR4">
        <v>19</v>
      </c>
      <c r="AS4">
        <v>47</v>
      </c>
      <c r="AT4">
        <v>7</v>
      </c>
      <c r="AU4">
        <v>21</v>
      </c>
      <c r="AV4">
        <v>0</v>
      </c>
      <c r="AW4">
        <v>0</v>
      </c>
      <c r="AX4">
        <v>583</v>
      </c>
      <c r="AY4" t="s">
        <v>83</v>
      </c>
    </row>
    <row r="5" spans="1:51">
      <c r="A5" t="s">
        <v>229</v>
      </c>
      <c r="B5" t="str">
        <f>LOOKUP(A5,PopulationCode!$A$2:$A$85,PopulationCode!$B$2:$B$85)</f>
        <v>AzJ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3</v>
      </c>
      <c r="W5">
        <v>0</v>
      </c>
      <c r="X5">
        <v>0</v>
      </c>
      <c r="Y5">
        <v>1</v>
      </c>
      <c r="Z5">
        <v>0</v>
      </c>
      <c r="AA5">
        <v>0</v>
      </c>
      <c r="AB5">
        <v>0</v>
      </c>
      <c r="AC5">
        <v>0</v>
      </c>
      <c r="AD5">
        <v>0</v>
      </c>
      <c r="AE5">
        <v>2</v>
      </c>
      <c r="AF5">
        <v>0</v>
      </c>
      <c r="AG5">
        <v>0</v>
      </c>
      <c r="AH5">
        <v>0</v>
      </c>
      <c r="AI5">
        <v>3</v>
      </c>
      <c r="AJ5">
        <v>1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8</v>
      </c>
      <c r="AR5">
        <v>0</v>
      </c>
      <c r="AS5">
        <v>35</v>
      </c>
      <c r="AT5">
        <v>0</v>
      </c>
      <c r="AU5">
        <v>5</v>
      </c>
      <c r="AV5">
        <v>0</v>
      </c>
      <c r="AW5">
        <v>0</v>
      </c>
      <c r="AX5">
        <v>58</v>
      </c>
      <c r="AY5" t="s">
        <v>84</v>
      </c>
    </row>
    <row r="6" spans="1:51">
      <c r="A6" t="s">
        <v>230</v>
      </c>
      <c r="B6" t="str">
        <f>LOOKUP(A6,PopulationCode!$A$2:$A$85,PopulationCode!$B$2:$B$85)</f>
        <v>Bel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2</v>
      </c>
      <c r="K6">
        <v>0</v>
      </c>
      <c r="L6">
        <v>3</v>
      </c>
      <c r="M6">
        <v>1</v>
      </c>
      <c r="N6">
        <v>1</v>
      </c>
      <c r="O6">
        <v>0</v>
      </c>
      <c r="P6">
        <v>1</v>
      </c>
      <c r="Q6">
        <v>2</v>
      </c>
      <c r="R6">
        <v>2</v>
      </c>
      <c r="S6">
        <v>4</v>
      </c>
      <c r="T6">
        <v>0</v>
      </c>
      <c r="U6">
        <v>0</v>
      </c>
      <c r="V6">
        <v>7</v>
      </c>
      <c r="W6">
        <v>0</v>
      </c>
      <c r="X6">
        <v>9</v>
      </c>
      <c r="Y6">
        <v>3</v>
      </c>
      <c r="Z6">
        <v>0</v>
      </c>
      <c r="AA6">
        <v>0</v>
      </c>
      <c r="AB6">
        <v>0</v>
      </c>
      <c r="AC6">
        <v>0</v>
      </c>
      <c r="AD6">
        <v>4</v>
      </c>
      <c r="AE6">
        <v>6</v>
      </c>
      <c r="AF6">
        <v>10</v>
      </c>
      <c r="AG6">
        <v>35</v>
      </c>
      <c r="AH6">
        <v>0</v>
      </c>
      <c r="AI6">
        <v>0</v>
      </c>
      <c r="AJ6">
        <v>5</v>
      </c>
      <c r="AK6">
        <v>1</v>
      </c>
      <c r="AL6">
        <v>0</v>
      </c>
      <c r="AM6">
        <v>0</v>
      </c>
      <c r="AN6">
        <v>4</v>
      </c>
      <c r="AO6">
        <v>0</v>
      </c>
      <c r="AP6">
        <v>0</v>
      </c>
      <c r="AQ6">
        <v>106</v>
      </c>
      <c r="AR6">
        <v>22</v>
      </c>
      <c r="AS6">
        <v>26</v>
      </c>
      <c r="AT6">
        <v>3</v>
      </c>
      <c r="AU6">
        <v>18</v>
      </c>
      <c r="AV6">
        <v>0</v>
      </c>
      <c r="AW6">
        <v>0</v>
      </c>
      <c r="AX6">
        <v>275</v>
      </c>
      <c r="AY6" t="s">
        <v>85</v>
      </c>
    </row>
    <row r="7" spans="1:51">
      <c r="A7" t="s">
        <v>128</v>
      </c>
      <c r="B7" t="str">
        <f>LOOKUP(A7,PopulationCode!$A$2:$A$85,PopulationCode!$B$2:$B$85)</f>
        <v>Chu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1</v>
      </c>
      <c r="K7">
        <v>0</v>
      </c>
      <c r="L7">
        <v>1</v>
      </c>
      <c r="M7">
        <v>2</v>
      </c>
      <c r="N7">
        <v>0</v>
      </c>
      <c r="O7">
        <v>0</v>
      </c>
      <c r="P7">
        <v>0</v>
      </c>
      <c r="Q7">
        <v>0</v>
      </c>
      <c r="R7">
        <v>1</v>
      </c>
      <c r="S7">
        <v>0</v>
      </c>
      <c r="T7">
        <v>0</v>
      </c>
      <c r="U7">
        <v>0</v>
      </c>
      <c r="V7">
        <v>1</v>
      </c>
      <c r="W7">
        <v>1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1</v>
      </c>
      <c r="AF7">
        <v>9</v>
      </c>
      <c r="AG7">
        <v>9</v>
      </c>
      <c r="AH7">
        <v>0</v>
      </c>
      <c r="AI7">
        <v>0</v>
      </c>
      <c r="AJ7">
        <v>4</v>
      </c>
      <c r="AK7">
        <v>1</v>
      </c>
      <c r="AL7">
        <v>0</v>
      </c>
      <c r="AM7">
        <v>0</v>
      </c>
      <c r="AN7">
        <v>0</v>
      </c>
      <c r="AO7">
        <v>0</v>
      </c>
      <c r="AP7">
        <v>0</v>
      </c>
      <c r="AQ7">
        <v>15</v>
      </c>
      <c r="AR7">
        <v>4</v>
      </c>
      <c r="AS7">
        <v>3</v>
      </c>
      <c r="AT7">
        <v>2</v>
      </c>
      <c r="AU7">
        <v>0</v>
      </c>
      <c r="AV7">
        <v>0</v>
      </c>
      <c r="AW7">
        <v>0</v>
      </c>
      <c r="AX7">
        <v>55</v>
      </c>
      <c r="AY7" t="s">
        <v>85</v>
      </c>
    </row>
    <row r="8" spans="1:51">
      <c r="A8" s="2" t="s">
        <v>49</v>
      </c>
      <c r="B8" t="str">
        <f>LOOKUP(A8,PopulationCode!$A$2:$A$85,PopulationCode!$B$2:$B$85)</f>
        <v>Drz</v>
      </c>
      <c r="C8">
        <v>0</v>
      </c>
      <c r="D8">
        <v>0</v>
      </c>
      <c r="E8">
        <v>7</v>
      </c>
      <c r="F8">
        <v>0</v>
      </c>
      <c r="G8">
        <v>0</v>
      </c>
      <c r="H8">
        <v>0</v>
      </c>
      <c r="I8">
        <v>0</v>
      </c>
      <c r="J8">
        <v>0</v>
      </c>
      <c r="K8">
        <v>5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7</v>
      </c>
      <c r="T8">
        <v>1</v>
      </c>
      <c r="U8">
        <v>0</v>
      </c>
      <c r="V8">
        <v>11</v>
      </c>
      <c r="W8">
        <v>0</v>
      </c>
      <c r="X8">
        <v>4</v>
      </c>
      <c r="Y8">
        <v>41</v>
      </c>
      <c r="Z8">
        <v>0</v>
      </c>
      <c r="AA8">
        <v>1</v>
      </c>
      <c r="AB8">
        <v>0</v>
      </c>
      <c r="AC8">
        <v>18</v>
      </c>
      <c r="AD8">
        <v>2</v>
      </c>
      <c r="AE8">
        <v>2</v>
      </c>
      <c r="AF8">
        <v>0</v>
      </c>
      <c r="AG8">
        <v>3</v>
      </c>
      <c r="AH8">
        <v>0</v>
      </c>
      <c r="AI8">
        <v>4</v>
      </c>
      <c r="AJ8">
        <v>39</v>
      </c>
      <c r="AK8">
        <v>3</v>
      </c>
      <c r="AL8">
        <v>0</v>
      </c>
      <c r="AM8">
        <v>8</v>
      </c>
      <c r="AN8">
        <v>0</v>
      </c>
      <c r="AO8">
        <v>15</v>
      </c>
      <c r="AP8">
        <v>1</v>
      </c>
      <c r="AQ8">
        <v>99</v>
      </c>
      <c r="AR8">
        <v>2</v>
      </c>
      <c r="AS8">
        <v>15</v>
      </c>
      <c r="AT8">
        <v>15</v>
      </c>
      <c r="AU8">
        <v>8</v>
      </c>
      <c r="AV8">
        <v>0</v>
      </c>
      <c r="AW8">
        <v>0</v>
      </c>
      <c r="AX8">
        <v>311</v>
      </c>
      <c r="AY8" t="s">
        <v>86</v>
      </c>
    </row>
    <row r="9" spans="1:51">
      <c r="A9" t="s">
        <v>231</v>
      </c>
      <c r="B9" t="str">
        <f>LOOKUP(A9,PopulationCode!$A$2:$A$85,PopulationCode!$B$2:$B$85)</f>
        <v>Egy</v>
      </c>
      <c r="C9">
        <v>5</v>
      </c>
      <c r="D9">
        <v>3</v>
      </c>
      <c r="E9">
        <v>13</v>
      </c>
      <c r="F9">
        <v>15</v>
      </c>
      <c r="G9">
        <v>0</v>
      </c>
      <c r="H9">
        <v>1</v>
      </c>
      <c r="I9">
        <v>1</v>
      </c>
      <c r="J9">
        <v>0</v>
      </c>
      <c r="K9">
        <v>14</v>
      </c>
      <c r="L9">
        <v>0</v>
      </c>
      <c r="M9">
        <v>0</v>
      </c>
      <c r="N9">
        <v>1</v>
      </c>
      <c r="O9">
        <v>0</v>
      </c>
      <c r="P9">
        <v>1</v>
      </c>
      <c r="Q9">
        <v>0</v>
      </c>
      <c r="R9">
        <v>1</v>
      </c>
      <c r="S9">
        <v>7</v>
      </c>
      <c r="T9">
        <v>0</v>
      </c>
      <c r="U9">
        <v>0</v>
      </c>
      <c r="V9">
        <v>6</v>
      </c>
      <c r="W9">
        <v>0</v>
      </c>
      <c r="X9">
        <v>3</v>
      </c>
      <c r="Y9">
        <v>5</v>
      </c>
      <c r="Z9">
        <v>0</v>
      </c>
      <c r="AA9">
        <v>3</v>
      </c>
      <c r="AB9">
        <v>0</v>
      </c>
      <c r="AC9">
        <v>3</v>
      </c>
      <c r="AD9">
        <v>0</v>
      </c>
      <c r="AE9">
        <v>8</v>
      </c>
      <c r="AF9">
        <v>1</v>
      </c>
      <c r="AG9">
        <v>2</v>
      </c>
      <c r="AH9">
        <v>5</v>
      </c>
      <c r="AI9">
        <v>3</v>
      </c>
      <c r="AJ9">
        <v>7</v>
      </c>
      <c r="AK9">
        <v>0</v>
      </c>
      <c r="AL9">
        <v>0</v>
      </c>
      <c r="AM9">
        <v>10</v>
      </c>
      <c r="AN9">
        <v>4</v>
      </c>
      <c r="AO9">
        <v>9</v>
      </c>
      <c r="AP9">
        <v>0</v>
      </c>
      <c r="AQ9">
        <v>22</v>
      </c>
      <c r="AR9">
        <v>2</v>
      </c>
      <c r="AS9">
        <v>13</v>
      </c>
      <c r="AT9">
        <v>10</v>
      </c>
      <c r="AU9">
        <v>10</v>
      </c>
      <c r="AV9">
        <v>0</v>
      </c>
      <c r="AW9">
        <v>0</v>
      </c>
      <c r="AX9">
        <v>188</v>
      </c>
      <c r="AY9" t="s">
        <v>85</v>
      </c>
    </row>
    <row r="10" spans="1:51">
      <c r="A10" s="2" t="s">
        <v>62</v>
      </c>
      <c r="B10" t="str">
        <f>LOOKUP(A10,PopulationCode!$A$2:$A$85,PopulationCode!$B$2:$B$85)</f>
        <v>GJ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1</v>
      </c>
      <c r="T10">
        <v>0</v>
      </c>
      <c r="U10">
        <v>0</v>
      </c>
      <c r="V10">
        <v>1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3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1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8</v>
      </c>
      <c r="AR10">
        <v>48</v>
      </c>
      <c r="AS10">
        <v>4</v>
      </c>
      <c r="AT10">
        <v>0</v>
      </c>
      <c r="AU10">
        <v>7</v>
      </c>
      <c r="AV10">
        <v>1</v>
      </c>
      <c r="AW10">
        <v>0</v>
      </c>
      <c r="AX10">
        <v>74</v>
      </c>
      <c r="AY10" t="s">
        <v>84</v>
      </c>
    </row>
    <row r="11" spans="1:51">
      <c r="A11" s="2" t="s">
        <v>64</v>
      </c>
      <c r="B11" t="str">
        <f>LOOKUP(A11,PopulationCode!$A$2:$A$85,PopulationCode!$B$2:$B$85)</f>
        <v>Hng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2</v>
      </c>
      <c r="K11">
        <v>0</v>
      </c>
      <c r="L11">
        <v>0</v>
      </c>
      <c r="M11">
        <v>0</v>
      </c>
      <c r="N11">
        <v>1</v>
      </c>
      <c r="O11">
        <v>0</v>
      </c>
      <c r="P11">
        <v>0</v>
      </c>
      <c r="Q11">
        <v>0</v>
      </c>
      <c r="R11">
        <v>0</v>
      </c>
      <c r="S11">
        <v>2</v>
      </c>
      <c r="T11">
        <v>0</v>
      </c>
      <c r="U11">
        <v>0</v>
      </c>
      <c r="V11">
        <v>2</v>
      </c>
      <c r="W11">
        <v>0</v>
      </c>
      <c r="X11">
        <v>5</v>
      </c>
      <c r="Y11">
        <v>1</v>
      </c>
      <c r="Z11">
        <v>0</v>
      </c>
      <c r="AA11">
        <v>0</v>
      </c>
      <c r="AB11">
        <v>0</v>
      </c>
      <c r="AC11">
        <v>1</v>
      </c>
      <c r="AD11">
        <v>1</v>
      </c>
      <c r="AE11">
        <v>2</v>
      </c>
      <c r="AF11">
        <v>4</v>
      </c>
      <c r="AG11">
        <v>10</v>
      </c>
      <c r="AH11">
        <v>0</v>
      </c>
      <c r="AI11">
        <v>0</v>
      </c>
      <c r="AJ11">
        <v>5</v>
      </c>
      <c r="AK11">
        <v>1</v>
      </c>
      <c r="AL11">
        <v>1</v>
      </c>
      <c r="AM11">
        <v>0</v>
      </c>
      <c r="AN11">
        <v>6</v>
      </c>
      <c r="AO11">
        <v>0</v>
      </c>
      <c r="AP11">
        <v>0</v>
      </c>
      <c r="AQ11">
        <v>47</v>
      </c>
      <c r="AR11">
        <v>3</v>
      </c>
      <c r="AS11">
        <v>9</v>
      </c>
      <c r="AT11">
        <v>3</v>
      </c>
      <c r="AU11">
        <v>10</v>
      </c>
      <c r="AV11">
        <v>0</v>
      </c>
      <c r="AW11">
        <v>0</v>
      </c>
      <c r="AX11">
        <v>116</v>
      </c>
      <c r="AY11" t="s">
        <v>87</v>
      </c>
    </row>
    <row r="12" spans="1:51">
      <c r="A12" t="s">
        <v>157</v>
      </c>
      <c r="B12" t="str">
        <f>LOOKUP(A12,PopulationCode!$A$2:$A$85,PopulationCode!$B$2:$B$85)</f>
        <v>Irn</v>
      </c>
      <c r="C12">
        <v>1</v>
      </c>
      <c r="D12">
        <v>0</v>
      </c>
      <c r="E12">
        <v>1</v>
      </c>
      <c r="F12">
        <v>9</v>
      </c>
      <c r="G12">
        <v>0</v>
      </c>
      <c r="H12">
        <v>0</v>
      </c>
      <c r="I12">
        <v>0</v>
      </c>
      <c r="J12">
        <v>22</v>
      </c>
      <c r="K12">
        <v>1</v>
      </c>
      <c r="L12">
        <v>3</v>
      </c>
      <c r="M12">
        <v>2</v>
      </c>
      <c r="N12">
        <v>2</v>
      </c>
      <c r="O12">
        <v>0</v>
      </c>
      <c r="P12">
        <v>7</v>
      </c>
      <c r="Q12">
        <v>0</v>
      </c>
      <c r="R12">
        <v>2</v>
      </c>
      <c r="S12">
        <v>2</v>
      </c>
      <c r="T12">
        <v>4</v>
      </c>
      <c r="U12">
        <v>0</v>
      </c>
      <c r="V12">
        <v>11</v>
      </c>
      <c r="W12">
        <v>0</v>
      </c>
      <c r="X12">
        <v>11</v>
      </c>
      <c r="Y12">
        <v>13</v>
      </c>
      <c r="Z12">
        <v>0</v>
      </c>
      <c r="AA12">
        <v>25</v>
      </c>
      <c r="AB12">
        <v>0</v>
      </c>
      <c r="AC12">
        <v>14</v>
      </c>
      <c r="AD12">
        <v>8</v>
      </c>
      <c r="AE12">
        <v>18</v>
      </c>
      <c r="AF12">
        <v>6</v>
      </c>
      <c r="AG12">
        <v>16</v>
      </c>
      <c r="AH12">
        <v>1</v>
      </c>
      <c r="AI12">
        <v>46</v>
      </c>
      <c r="AJ12">
        <v>38</v>
      </c>
      <c r="AK12">
        <v>5</v>
      </c>
      <c r="AL12">
        <v>0</v>
      </c>
      <c r="AM12">
        <v>8</v>
      </c>
      <c r="AN12">
        <v>37</v>
      </c>
      <c r="AO12">
        <v>4</v>
      </c>
      <c r="AP12">
        <v>10</v>
      </c>
      <c r="AQ12">
        <v>95</v>
      </c>
      <c r="AR12">
        <v>3</v>
      </c>
      <c r="AS12">
        <v>80</v>
      </c>
      <c r="AT12">
        <v>19</v>
      </c>
      <c r="AU12">
        <v>33</v>
      </c>
      <c r="AV12">
        <v>0</v>
      </c>
      <c r="AW12">
        <v>3</v>
      </c>
      <c r="AX12">
        <v>560</v>
      </c>
      <c r="AY12" t="s">
        <v>88</v>
      </c>
    </row>
    <row r="13" spans="1:51">
      <c r="A13" t="s">
        <v>156</v>
      </c>
      <c r="B13" t="str">
        <f>LOOKUP(A13,PopulationCode!$A$2:$A$85,PopulationCode!$B$2:$B$85)</f>
        <v>InJ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1</v>
      </c>
      <c r="K13">
        <v>0</v>
      </c>
      <c r="L13">
        <v>0</v>
      </c>
      <c r="M13">
        <v>0</v>
      </c>
      <c r="N13">
        <v>0</v>
      </c>
      <c r="O13">
        <v>0</v>
      </c>
      <c r="P13">
        <v>3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1</v>
      </c>
      <c r="Y13">
        <v>4</v>
      </c>
      <c r="Z13">
        <v>0</v>
      </c>
      <c r="AA13">
        <v>0</v>
      </c>
      <c r="AB13">
        <v>0</v>
      </c>
      <c r="AC13">
        <v>5</v>
      </c>
      <c r="AD13">
        <v>1</v>
      </c>
      <c r="AE13">
        <v>2</v>
      </c>
      <c r="AF13">
        <v>1</v>
      </c>
      <c r="AG13">
        <v>0</v>
      </c>
      <c r="AH13">
        <v>0</v>
      </c>
      <c r="AI13">
        <v>8</v>
      </c>
      <c r="AJ13">
        <v>0</v>
      </c>
      <c r="AK13">
        <v>0</v>
      </c>
      <c r="AL13">
        <v>0</v>
      </c>
      <c r="AM13">
        <v>1</v>
      </c>
      <c r="AN13">
        <v>0</v>
      </c>
      <c r="AO13">
        <v>0</v>
      </c>
      <c r="AP13">
        <v>0</v>
      </c>
      <c r="AQ13">
        <v>25</v>
      </c>
      <c r="AR13">
        <v>0</v>
      </c>
      <c r="AS13">
        <v>13</v>
      </c>
      <c r="AT13">
        <v>2</v>
      </c>
      <c r="AU13">
        <v>15</v>
      </c>
      <c r="AV13">
        <v>0</v>
      </c>
      <c r="AW13">
        <v>0</v>
      </c>
      <c r="AX13">
        <v>82</v>
      </c>
      <c r="AY13" t="s">
        <v>84</v>
      </c>
    </row>
    <row r="14" spans="1:51">
      <c r="A14" t="s">
        <v>232</v>
      </c>
      <c r="B14" t="str">
        <f>LOOKUP(A14,PopulationCode!$A$2:$A$85,PopulationCode!$B$2:$B$85)</f>
        <v>Itn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1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2</v>
      </c>
      <c r="T14">
        <v>0</v>
      </c>
      <c r="U14">
        <v>0</v>
      </c>
      <c r="V14">
        <v>10</v>
      </c>
      <c r="W14">
        <v>0</v>
      </c>
      <c r="X14">
        <v>6</v>
      </c>
      <c r="Y14">
        <v>17</v>
      </c>
      <c r="Z14">
        <v>0</v>
      </c>
      <c r="AA14">
        <v>0</v>
      </c>
      <c r="AB14">
        <v>0</v>
      </c>
      <c r="AC14">
        <v>3</v>
      </c>
      <c r="AD14">
        <v>5</v>
      </c>
      <c r="AE14">
        <v>4</v>
      </c>
      <c r="AF14">
        <v>10</v>
      </c>
      <c r="AG14">
        <v>11</v>
      </c>
      <c r="AH14">
        <v>0</v>
      </c>
      <c r="AI14">
        <v>0</v>
      </c>
      <c r="AJ14">
        <v>32</v>
      </c>
      <c r="AK14">
        <v>1</v>
      </c>
      <c r="AL14">
        <v>0</v>
      </c>
      <c r="AM14">
        <v>1</v>
      </c>
      <c r="AN14">
        <v>8</v>
      </c>
      <c r="AO14">
        <v>0</v>
      </c>
      <c r="AP14">
        <v>0</v>
      </c>
      <c r="AQ14">
        <v>164</v>
      </c>
      <c r="AR14">
        <v>18</v>
      </c>
      <c r="AS14">
        <v>21</v>
      </c>
      <c r="AT14">
        <v>6</v>
      </c>
      <c r="AU14">
        <v>26</v>
      </c>
      <c r="AV14">
        <v>0</v>
      </c>
      <c r="AW14">
        <v>0</v>
      </c>
      <c r="AX14">
        <v>346</v>
      </c>
      <c r="AY14" t="s">
        <v>89</v>
      </c>
    </row>
    <row r="15" spans="1:51">
      <c r="A15" t="s">
        <v>166</v>
      </c>
      <c r="B15" t="str">
        <f>LOOKUP(A15,PopulationCode!$A$2:$A$85,PopulationCode!$B$2:$B$85)</f>
        <v>Leb</v>
      </c>
      <c r="C15">
        <v>0</v>
      </c>
      <c r="D15">
        <v>0</v>
      </c>
      <c r="E15">
        <v>2</v>
      </c>
      <c r="F15">
        <v>3</v>
      </c>
      <c r="G15">
        <v>0</v>
      </c>
      <c r="H15">
        <v>0</v>
      </c>
      <c r="I15">
        <v>0</v>
      </c>
      <c r="J15">
        <v>0</v>
      </c>
      <c r="K15">
        <v>2</v>
      </c>
      <c r="L15">
        <v>4</v>
      </c>
      <c r="M15">
        <v>2</v>
      </c>
      <c r="N15">
        <v>0</v>
      </c>
      <c r="O15">
        <v>0</v>
      </c>
      <c r="P15">
        <v>1</v>
      </c>
      <c r="Q15">
        <v>0</v>
      </c>
      <c r="R15">
        <v>0</v>
      </c>
      <c r="S15">
        <v>6</v>
      </c>
      <c r="T15">
        <v>2</v>
      </c>
      <c r="U15">
        <v>0</v>
      </c>
      <c r="V15">
        <v>8</v>
      </c>
      <c r="W15">
        <v>1</v>
      </c>
      <c r="X15">
        <v>3</v>
      </c>
      <c r="Y15">
        <v>10</v>
      </c>
      <c r="Z15">
        <v>0</v>
      </c>
      <c r="AA15">
        <v>0</v>
      </c>
      <c r="AB15">
        <v>0</v>
      </c>
      <c r="AC15">
        <v>9</v>
      </c>
      <c r="AD15">
        <v>5</v>
      </c>
      <c r="AE15">
        <v>7</v>
      </c>
      <c r="AF15">
        <v>1</v>
      </c>
      <c r="AG15">
        <v>8</v>
      </c>
      <c r="AH15">
        <v>4</v>
      </c>
      <c r="AI15">
        <v>0</v>
      </c>
      <c r="AJ15">
        <v>10</v>
      </c>
      <c r="AK15">
        <v>1</v>
      </c>
      <c r="AL15">
        <v>0</v>
      </c>
      <c r="AM15">
        <v>4</v>
      </c>
      <c r="AN15">
        <v>4</v>
      </c>
      <c r="AO15">
        <v>3</v>
      </c>
      <c r="AP15">
        <v>0</v>
      </c>
      <c r="AQ15">
        <v>41</v>
      </c>
      <c r="AR15">
        <v>1</v>
      </c>
      <c r="AS15">
        <v>8</v>
      </c>
      <c r="AT15">
        <v>7</v>
      </c>
      <c r="AU15">
        <v>11</v>
      </c>
      <c r="AV15">
        <v>0</v>
      </c>
      <c r="AW15">
        <v>0</v>
      </c>
      <c r="AX15">
        <v>168</v>
      </c>
      <c r="AY15" t="s">
        <v>85</v>
      </c>
    </row>
    <row r="16" spans="1:51">
      <c r="A16" t="s">
        <v>167</v>
      </c>
      <c r="B16" t="str">
        <f>LOOKUP(A16,PopulationCode!$A$2:$A$85,PopulationCode!$B$2:$B$85)</f>
        <v>Lzg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2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2</v>
      </c>
      <c r="W16">
        <v>0</v>
      </c>
      <c r="X16">
        <v>0</v>
      </c>
      <c r="Y16">
        <v>2</v>
      </c>
      <c r="Z16">
        <v>0</v>
      </c>
      <c r="AA16">
        <v>4</v>
      </c>
      <c r="AB16">
        <v>0</v>
      </c>
      <c r="AC16">
        <v>0</v>
      </c>
      <c r="AD16">
        <v>0</v>
      </c>
      <c r="AE16">
        <v>3</v>
      </c>
      <c r="AF16">
        <v>3</v>
      </c>
      <c r="AG16">
        <v>6</v>
      </c>
      <c r="AH16">
        <v>0</v>
      </c>
      <c r="AI16">
        <v>0</v>
      </c>
      <c r="AJ16">
        <v>5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11</v>
      </c>
      <c r="AR16">
        <v>0</v>
      </c>
      <c r="AS16">
        <v>6</v>
      </c>
      <c r="AT16">
        <v>0</v>
      </c>
      <c r="AU16">
        <v>2</v>
      </c>
      <c r="AV16">
        <v>0</v>
      </c>
      <c r="AW16">
        <v>0</v>
      </c>
      <c r="AX16">
        <v>46</v>
      </c>
      <c r="AY16" t="s">
        <v>85</v>
      </c>
    </row>
    <row r="17" spans="1:51">
      <c r="A17" t="s">
        <v>168</v>
      </c>
      <c r="B17" t="str">
        <f>LOOKUP(A17,PopulationCode!$A$2:$A$85,PopulationCode!$B$2:$B$85)</f>
        <v>Lit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1</v>
      </c>
      <c r="S17">
        <v>0</v>
      </c>
      <c r="T17">
        <v>0</v>
      </c>
      <c r="U17">
        <v>0</v>
      </c>
      <c r="V17">
        <v>7</v>
      </c>
      <c r="W17">
        <v>0</v>
      </c>
      <c r="X17">
        <v>3</v>
      </c>
      <c r="Y17">
        <v>1</v>
      </c>
      <c r="Z17">
        <v>0</v>
      </c>
      <c r="AA17">
        <v>1</v>
      </c>
      <c r="AB17">
        <v>0</v>
      </c>
      <c r="AC17">
        <v>0</v>
      </c>
      <c r="AD17">
        <v>0</v>
      </c>
      <c r="AE17">
        <v>3</v>
      </c>
      <c r="AF17">
        <v>10</v>
      </c>
      <c r="AG17">
        <v>20</v>
      </c>
      <c r="AH17">
        <v>0</v>
      </c>
      <c r="AI17">
        <v>0</v>
      </c>
      <c r="AJ17">
        <v>6</v>
      </c>
      <c r="AK17">
        <v>0</v>
      </c>
      <c r="AL17">
        <v>0</v>
      </c>
      <c r="AM17">
        <v>0</v>
      </c>
      <c r="AN17">
        <v>6</v>
      </c>
      <c r="AO17">
        <v>0</v>
      </c>
      <c r="AP17">
        <v>0</v>
      </c>
      <c r="AQ17">
        <v>107</v>
      </c>
      <c r="AR17">
        <v>12</v>
      </c>
      <c r="AS17">
        <v>19</v>
      </c>
      <c r="AT17">
        <v>6</v>
      </c>
      <c r="AU17">
        <v>14</v>
      </c>
      <c r="AV17">
        <v>0</v>
      </c>
      <c r="AW17">
        <v>0</v>
      </c>
      <c r="AX17">
        <v>216</v>
      </c>
      <c r="AY17" t="s">
        <v>90</v>
      </c>
    </row>
    <row r="18" spans="1:51">
      <c r="A18" s="2" t="s">
        <v>50</v>
      </c>
      <c r="B18" t="str">
        <f>LOOKUP(A18,PopulationCode!$A$2:$A$85,PopulationCode!$B$2:$B$85)</f>
        <v>Pal</v>
      </c>
      <c r="C18">
        <v>0</v>
      </c>
      <c r="D18">
        <v>0</v>
      </c>
      <c r="E18">
        <v>5</v>
      </c>
      <c r="F18">
        <v>6</v>
      </c>
      <c r="G18">
        <v>0</v>
      </c>
      <c r="H18">
        <v>0</v>
      </c>
      <c r="I18">
        <v>0</v>
      </c>
      <c r="J18">
        <v>4</v>
      </c>
      <c r="K18">
        <v>1</v>
      </c>
      <c r="L18">
        <v>0</v>
      </c>
      <c r="M18">
        <v>1</v>
      </c>
      <c r="N18">
        <v>1</v>
      </c>
      <c r="O18">
        <v>0</v>
      </c>
      <c r="P18">
        <v>0</v>
      </c>
      <c r="Q18">
        <v>0</v>
      </c>
      <c r="R18">
        <v>0</v>
      </c>
      <c r="S18">
        <v>11</v>
      </c>
      <c r="T18">
        <v>0</v>
      </c>
      <c r="U18">
        <v>0</v>
      </c>
      <c r="V18">
        <v>3</v>
      </c>
      <c r="W18">
        <v>0</v>
      </c>
      <c r="X18">
        <v>0</v>
      </c>
      <c r="Y18">
        <v>1</v>
      </c>
      <c r="Z18">
        <v>0</v>
      </c>
      <c r="AA18">
        <v>0</v>
      </c>
      <c r="AB18">
        <v>1</v>
      </c>
      <c r="AC18">
        <v>5</v>
      </c>
      <c r="AD18">
        <v>0</v>
      </c>
      <c r="AE18">
        <v>1</v>
      </c>
      <c r="AF18">
        <v>2</v>
      </c>
      <c r="AG18">
        <v>6</v>
      </c>
      <c r="AH18">
        <v>2</v>
      </c>
      <c r="AI18">
        <v>0</v>
      </c>
      <c r="AJ18">
        <v>9</v>
      </c>
      <c r="AK18">
        <v>1</v>
      </c>
      <c r="AL18">
        <v>0</v>
      </c>
      <c r="AM18">
        <v>8</v>
      </c>
      <c r="AN18">
        <v>3</v>
      </c>
      <c r="AO18">
        <v>6</v>
      </c>
      <c r="AP18">
        <v>0</v>
      </c>
      <c r="AQ18">
        <v>14</v>
      </c>
      <c r="AR18">
        <v>2</v>
      </c>
      <c r="AS18">
        <v>6</v>
      </c>
      <c r="AT18">
        <v>6</v>
      </c>
      <c r="AU18">
        <v>5</v>
      </c>
      <c r="AV18">
        <v>0</v>
      </c>
      <c r="AW18">
        <v>0</v>
      </c>
      <c r="AX18">
        <v>110</v>
      </c>
      <c r="AY18" t="s">
        <v>84</v>
      </c>
    </row>
    <row r="19" spans="1:51">
      <c r="A19" t="s">
        <v>191</v>
      </c>
      <c r="B19" t="str">
        <f>LOOKUP(A19,PopulationCode!$A$2:$A$85,PopulationCode!$B$2:$B$85)</f>
        <v>Rmn</v>
      </c>
      <c r="C19">
        <v>0</v>
      </c>
      <c r="D19">
        <v>0</v>
      </c>
      <c r="E19">
        <v>0</v>
      </c>
      <c r="F19">
        <v>1</v>
      </c>
      <c r="G19">
        <v>0</v>
      </c>
      <c r="H19">
        <v>0</v>
      </c>
      <c r="I19">
        <v>0</v>
      </c>
      <c r="J19">
        <v>4</v>
      </c>
      <c r="K19">
        <v>0</v>
      </c>
      <c r="L19">
        <v>0</v>
      </c>
      <c r="M19">
        <v>0</v>
      </c>
      <c r="N19">
        <v>0</v>
      </c>
      <c r="O19">
        <v>0</v>
      </c>
      <c r="P19">
        <v>3</v>
      </c>
      <c r="Q19">
        <v>0</v>
      </c>
      <c r="R19">
        <v>0</v>
      </c>
      <c r="S19">
        <v>6</v>
      </c>
      <c r="T19">
        <v>1</v>
      </c>
      <c r="U19">
        <v>0</v>
      </c>
      <c r="V19">
        <v>8</v>
      </c>
      <c r="W19">
        <v>2</v>
      </c>
      <c r="X19">
        <v>6</v>
      </c>
      <c r="Y19">
        <v>17</v>
      </c>
      <c r="Z19">
        <v>0</v>
      </c>
      <c r="AA19">
        <v>5</v>
      </c>
      <c r="AB19">
        <v>0</v>
      </c>
      <c r="AC19">
        <v>7</v>
      </c>
      <c r="AD19">
        <v>2</v>
      </c>
      <c r="AE19">
        <v>6</v>
      </c>
      <c r="AF19">
        <v>14</v>
      </c>
      <c r="AG19">
        <v>19</v>
      </c>
      <c r="AH19">
        <v>0</v>
      </c>
      <c r="AI19">
        <v>2</v>
      </c>
      <c r="AJ19">
        <v>19</v>
      </c>
      <c r="AK19">
        <v>2</v>
      </c>
      <c r="AL19">
        <v>0</v>
      </c>
      <c r="AM19">
        <v>3</v>
      </c>
      <c r="AN19">
        <v>4</v>
      </c>
      <c r="AO19">
        <v>5</v>
      </c>
      <c r="AP19">
        <v>0</v>
      </c>
      <c r="AQ19">
        <v>154</v>
      </c>
      <c r="AR19">
        <v>8</v>
      </c>
      <c r="AS19">
        <v>22</v>
      </c>
      <c r="AT19">
        <v>10</v>
      </c>
      <c r="AU19">
        <v>16</v>
      </c>
      <c r="AV19">
        <v>0</v>
      </c>
      <c r="AW19">
        <v>0</v>
      </c>
      <c r="AX19">
        <v>346</v>
      </c>
      <c r="AY19" t="s">
        <v>85</v>
      </c>
    </row>
    <row r="20" spans="1:51">
      <c r="A20" t="s">
        <v>234</v>
      </c>
      <c r="B20" t="str">
        <f>LOOKUP(A20,PopulationCode!$A$2:$A$85,PopulationCode!$B$2:$B$85)</f>
        <v>Ru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1</v>
      </c>
      <c r="K20">
        <v>0</v>
      </c>
      <c r="L20">
        <v>0</v>
      </c>
      <c r="M20">
        <v>1</v>
      </c>
      <c r="N20">
        <v>1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5</v>
      </c>
      <c r="W20">
        <v>0</v>
      </c>
      <c r="X20">
        <v>4</v>
      </c>
      <c r="Y20">
        <v>7</v>
      </c>
      <c r="Z20">
        <v>0</v>
      </c>
      <c r="AA20">
        <v>0</v>
      </c>
      <c r="AB20">
        <v>0</v>
      </c>
      <c r="AC20">
        <v>2</v>
      </c>
      <c r="AD20">
        <v>3</v>
      </c>
      <c r="AE20">
        <v>2</v>
      </c>
      <c r="AF20">
        <v>7</v>
      </c>
      <c r="AG20">
        <v>21</v>
      </c>
      <c r="AH20">
        <v>0</v>
      </c>
      <c r="AI20">
        <v>1</v>
      </c>
      <c r="AJ20">
        <v>5</v>
      </c>
      <c r="AK20">
        <v>0</v>
      </c>
      <c r="AL20">
        <v>0</v>
      </c>
      <c r="AM20">
        <v>1</v>
      </c>
      <c r="AN20">
        <v>4</v>
      </c>
      <c r="AO20">
        <v>0</v>
      </c>
      <c r="AP20">
        <v>0</v>
      </c>
      <c r="AQ20">
        <v>85</v>
      </c>
      <c r="AR20">
        <v>10</v>
      </c>
      <c r="AS20">
        <v>16</v>
      </c>
      <c r="AT20">
        <v>4</v>
      </c>
      <c r="AU20">
        <v>18</v>
      </c>
      <c r="AV20">
        <v>0</v>
      </c>
      <c r="AW20">
        <v>0</v>
      </c>
      <c r="AX20">
        <v>198</v>
      </c>
      <c r="AY20" t="s">
        <v>91</v>
      </c>
    </row>
    <row r="21" spans="1:51">
      <c r="A21" s="2" t="s">
        <v>74</v>
      </c>
      <c r="B21" t="str">
        <f>LOOKUP(A21,PopulationCode!$A$2:$A$85,PopulationCode!$B$2:$B$85)</f>
        <v>Srd</v>
      </c>
      <c r="C21">
        <v>1</v>
      </c>
      <c r="D21">
        <v>0</v>
      </c>
      <c r="E21">
        <v>1</v>
      </c>
      <c r="F21">
        <v>0</v>
      </c>
      <c r="G21">
        <v>0</v>
      </c>
      <c r="H21">
        <v>0</v>
      </c>
      <c r="I21">
        <v>0</v>
      </c>
      <c r="J21">
        <v>0</v>
      </c>
      <c r="K21">
        <v>1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1</v>
      </c>
      <c r="T21">
        <v>0</v>
      </c>
      <c r="U21">
        <v>0</v>
      </c>
      <c r="V21">
        <v>1</v>
      </c>
      <c r="W21">
        <v>0</v>
      </c>
      <c r="X21">
        <v>1</v>
      </c>
      <c r="Y21">
        <v>3</v>
      </c>
      <c r="Z21">
        <v>0</v>
      </c>
      <c r="AA21">
        <v>0</v>
      </c>
      <c r="AB21">
        <v>0</v>
      </c>
      <c r="AC21">
        <v>5</v>
      </c>
      <c r="AD21">
        <v>0</v>
      </c>
      <c r="AE21">
        <v>1</v>
      </c>
      <c r="AF21">
        <v>0</v>
      </c>
      <c r="AG21">
        <v>24</v>
      </c>
      <c r="AH21">
        <v>1</v>
      </c>
      <c r="AI21">
        <v>0</v>
      </c>
      <c r="AJ21">
        <v>8</v>
      </c>
      <c r="AK21">
        <v>0</v>
      </c>
      <c r="AL21">
        <v>0</v>
      </c>
      <c r="AM21">
        <v>0</v>
      </c>
      <c r="AN21">
        <v>2</v>
      </c>
      <c r="AO21">
        <v>1</v>
      </c>
      <c r="AP21">
        <v>0</v>
      </c>
      <c r="AQ21">
        <v>86</v>
      </c>
      <c r="AR21">
        <v>8</v>
      </c>
      <c r="AS21">
        <v>11</v>
      </c>
      <c r="AT21">
        <v>4</v>
      </c>
      <c r="AU21">
        <v>17</v>
      </c>
      <c r="AV21">
        <v>0</v>
      </c>
      <c r="AW21">
        <v>0</v>
      </c>
      <c r="AX21">
        <v>177</v>
      </c>
      <c r="AY21" t="s">
        <v>94</v>
      </c>
    </row>
    <row r="22" spans="1:51">
      <c r="A22" s="2" t="s">
        <v>197</v>
      </c>
      <c r="B22" t="str">
        <f>LOOKUP(A22,PopulationCode!$A$2:$A$85,PopulationCode!$B$2:$B$85)</f>
        <v>Sdi</v>
      </c>
      <c r="C22">
        <v>4</v>
      </c>
      <c r="D22">
        <v>1</v>
      </c>
      <c r="E22">
        <v>10</v>
      </c>
      <c r="F22">
        <v>14</v>
      </c>
      <c r="G22">
        <v>1</v>
      </c>
      <c r="H22">
        <v>0</v>
      </c>
      <c r="I22">
        <v>0</v>
      </c>
      <c r="J22">
        <v>8</v>
      </c>
      <c r="K22">
        <v>13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6</v>
      </c>
      <c r="S22">
        <v>11</v>
      </c>
      <c r="T22">
        <v>9</v>
      </c>
      <c r="U22">
        <v>0</v>
      </c>
      <c r="V22">
        <v>4</v>
      </c>
      <c r="W22">
        <v>0</v>
      </c>
      <c r="X22">
        <v>5</v>
      </c>
      <c r="Y22">
        <v>5</v>
      </c>
      <c r="Z22">
        <v>0</v>
      </c>
      <c r="AA22">
        <v>0</v>
      </c>
      <c r="AB22">
        <v>0</v>
      </c>
      <c r="AC22">
        <v>5</v>
      </c>
      <c r="AD22">
        <v>4</v>
      </c>
      <c r="AE22">
        <v>5</v>
      </c>
      <c r="AF22">
        <v>1</v>
      </c>
      <c r="AG22">
        <v>2</v>
      </c>
      <c r="AH22">
        <v>4</v>
      </c>
      <c r="AI22">
        <v>3</v>
      </c>
      <c r="AJ22">
        <v>14</v>
      </c>
      <c r="AK22">
        <v>4</v>
      </c>
      <c r="AL22">
        <v>3</v>
      </c>
      <c r="AM22">
        <v>46</v>
      </c>
      <c r="AN22">
        <v>8</v>
      </c>
      <c r="AO22">
        <v>2</v>
      </c>
      <c r="AP22">
        <v>0</v>
      </c>
      <c r="AQ22">
        <v>40</v>
      </c>
      <c r="AR22">
        <v>0</v>
      </c>
      <c r="AS22">
        <v>70</v>
      </c>
      <c r="AT22">
        <v>4</v>
      </c>
      <c r="AU22">
        <v>13</v>
      </c>
      <c r="AV22">
        <v>0</v>
      </c>
      <c r="AW22">
        <v>0</v>
      </c>
      <c r="AX22">
        <v>319</v>
      </c>
      <c r="AY22" t="s">
        <v>92</v>
      </c>
    </row>
    <row r="23" spans="1:51">
      <c r="A23" t="s">
        <v>206</v>
      </c>
      <c r="B23" t="str">
        <f>LOOKUP(A23,PopulationCode!$A$2:$A$85,PopulationCode!$B$2:$B$85)</f>
        <v>And</v>
      </c>
      <c r="C23">
        <v>0</v>
      </c>
      <c r="D23">
        <v>1</v>
      </c>
      <c r="E23">
        <v>1</v>
      </c>
      <c r="F23">
        <v>0</v>
      </c>
      <c r="G23">
        <v>0</v>
      </c>
      <c r="H23">
        <v>0</v>
      </c>
      <c r="I23">
        <v>0</v>
      </c>
      <c r="J23">
        <v>0</v>
      </c>
      <c r="K23">
        <v>5</v>
      </c>
      <c r="L23">
        <v>0</v>
      </c>
      <c r="M23">
        <v>0</v>
      </c>
      <c r="N23">
        <v>0</v>
      </c>
      <c r="O23">
        <v>0</v>
      </c>
      <c r="P23">
        <v>1</v>
      </c>
      <c r="Q23">
        <v>0</v>
      </c>
      <c r="R23">
        <v>0</v>
      </c>
      <c r="S23">
        <v>0</v>
      </c>
      <c r="T23">
        <v>0</v>
      </c>
      <c r="U23">
        <v>0</v>
      </c>
      <c r="V23">
        <v>2</v>
      </c>
      <c r="W23">
        <v>0</v>
      </c>
      <c r="X23">
        <v>2</v>
      </c>
      <c r="Y23">
        <v>3</v>
      </c>
      <c r="Z23">
        <v>0</v>
      </c>
      <c r="AA23">
        <v>0</v>
      </c>
      <c r="AB23">
        <v>1</v>
      </c>
      <c r="AC23">
        <v>1</v>
      </c>
      <c r="AD23">
        <v>2</v>
      </c>
      <c r="AE23">
        <v>1</v>
      </c>
      <c r="AF23">
        <v>2</v>
      </c>
      <c r="AG23">
        <v>8</v>
      </c>
      <c r="AH23">
        <v>2</v>
      </c>
      <c r="AI23">
        <v>0</v>
      </c>
      <c r="AJ23">
        <v>9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46</v>
      </c>
      <c r="AR23">
        <v>7</v>
      </c>
      <c r="AS23">
        <v>12</v>
      </c>
      <c r="AT23">
        <v>3</v>
      </c>
      <c r="AU23">
        <v>5</v>
      </c>
      <c r="AV23">
        <v>0</v>
      </c>
      <c r="AW23">
        <v>0</v>
      </c>
      <c r="AX23">
        <v>114</v>
      </c>
      <c r="AY23" t="s">
        <v>89</v>
      </c>
    </row>
    <row r="24" spans="1:51">
      <c r="A24" t="s">
        <v>208</v>
      </c>
      <c r="B24" t="str">
        <f>LOOKUP(A24,PopulationCode!$A$2:$A$85,PopulationCode!$B$2:$B$85)</f>
        <v>Cat</v>
      </c>
      <c r="C24">
        <v>0</v>
      </c>
      <c r="D24">
        <v>2</v>
      </c>
      <c r="E24">
        <v>1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2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2</v>
      </c>
      <c r="W24">
        <v>1</v>
      </c>
      <c r="X24">
        <v>4</v>
      </c>
      <c r="Y24">
        <v>1</v>
      </c>
      <c r="Z24">
        <v>0</v>
      </c>
      <c r="AA24">
        <v>4</v>
      </c>
      <c r="AB24">
        <v>0</v>
      </c>
      <c r="AC24">
        <v>0</v>
      </c>
      <c r="AD24">
        <v>3</v>
      </c>
      <c r="AE24">
        <v>2</v>
      </c>
      <c r="AF24">
        <v>0</v>
      </c>
      <c r="AG24">
        <v>7</v>
      </c>
      <c r="AH24">
        <v>0</v>
      </c>
      <c r="AI24">
        <v>0</v>
      </c>
      <c r="AJ24">
        <v>7</v>
      </c>
      <c r="AK24">
        <v>0</v>
      </c>
      <c r="AL24">
        <v>0</v>
      </c>
      <c r="AM24">
        <v>0</v>
      </c>
      <c r="AN24">
        <v>2</v>
      </c>
      <c r="AO24">
        <v>0</v>
      </c>
      <c r="AP24">
        <v>0</v>
      </c>
      <c r="AQ24">
        <v>39</v>
      </c>
      <c r="AR24">
        <v>8</v>
      </c>
      <c r="AS24">
        <v>4</v>
      </c>
      <c r="AT24">
        <v>2</v>
      </c>
      <c r="AU24">
        <v>6</v>
      </c>
      <c r="AV24">
        <v>0</v>
      </c>
      <c r="AW24">
        <v>4</v>
      </c>
      <c r="AX24">
        <v>101</v>
      </c>
      <c r="AY24" t="s">
        <v>93</v>
      </c>
    </row>
    <row r="25" spans="1:51">
      <c r="A25" t="s">
        <v>210</v>
      </c>
      <c r="B25" t="str">
        <f>LOOKUP(A25,PopulationCode!$A$2:$A$85,PopulationCode!$B$2:$B$85)</f>
        <v>Syr</v>
      </c>
      <c r="C25">
        <v>1</v>
      </c>
      <c r="D25">
        <v>3</v>
      </c>
      <c r="E25">
        <v>6</v>
      </c>
      <c r="F25">
        <v>7</v>
      </c>
      <c r="G25">
        <v>5</v>
      </c>
      <c r="H25">
        <v>0</v>
      </c>
      <c r="I25">
        <v>0</v>
      </c>
      <c r="J25">
        <v>4</v>
      </c>
      <c r="K25">
        <v>0</v>
      </c>
      <c r="L25">
        <v>0</v>
      </c>
      <c r="M25">
        <v>0</v>
      </c>
      <c r="N25">
        <v>0</v>
      </c>
      <c r="O25">
        <v>0</v>
      </c>
      <c r="P25">
        <v>2</v>
      </c>
      <c r="Q25">
        <v>0</v>
      </c>
      <c r="R25">
        <v>0</v>
      </c>
      <c r="S25">
        <v>6</v>
      </c>
      <c r="T25">
        <v>0</v>
      </c>
      <c r="U25">
        <v>0</v>
      </c>
      <c r="V25">
        <v>9</v>
      </c>
      <c r="W25">
        <v>1</v>
      </c>
      <c r="X25">
        <v>10</v>
      </c>
      <c r="Y25">
        <v>4</v>
      </c>
      <c r="Z25">
        <v>0</v>
      </c>
      <c r="AA25">
        <v>1</v>
      </c>
      <c r="AB25">
        <v>0</v>
      </c>
      <c r="AC25">
        <v>10</v>
      </c>
      <c r="AD25">
        <v>0</v>
      </c>
      <c r="AE25">
        <v>20</v>
      </c>
      <c r="AF25">
        <v>0</v>
      </c>
      <c r="AG25">
        <v>2</v>
      </c>
      <c r="AH25">
        <v>1</v>
      </c>
      <c r="AI25">
        <v>2</v>
      </c>
      <c r="AJ25">
        <v>10</v>
      </c>
      <c r="AK25">
        <v>2</v>
      </c>
      <c r="AL25">
        <v>0</v>
      </c>
      <c r="AM25">
        <v>6</v>
      </c>
      <c r="AN25">
        <v>6</v>
      </c>
      <c r="AO25">
        <v>2</v>
      </c>
      <c r="AP25">
        <v>2</v>
      </c>
      <c r="AQ25">
        <v>39</v>
      </c>
      <c r="AR25">
        <v>1</v>
      </c>
      <c r="AS25">
        <v>28</v>
      </c>
      <c r="AT25">
        <v>11</v>
      </c>
      <c r="AU25">
        <v>14</v>
      </c>
      <c r="AV25">
        <v>0</v>
      </c>
      <c r="AW25">
        <v>0</v>
      </c>
      <c r="AX25">
        <v>215</v>
      </c>
      <c r="AY25" t="s">
        <v>85</v>
      </c>
    </row>
    <row r="26" spans="1:51">
      <c r="A26" t="s">
        <v>214</v>
      </c>
      <c r="B26" t="str">
        <f>LOOKUP(A26,PopulationCode!$A$2:$A$85,PopulationCode!$B$2:$B$85)</f>
        <v>Tur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6</v>
      </c>
      <c r="K26">
        <v>1</v>
      </c>
      <c r="L26">
        <v>3</v>
      </c>
      <c r="M26">
        <v>3</v>
      </c>
      <c r="N26">
        <v>0</v>
      </c>
      <c r="O26">
        <v>0</v>
      </c>
      <c r="P26">
        <v>2</v>
      </c>
      <c r="Q26">
        <v>0</v>
      </c>
      <c r="R26">
        <v>5</v>
      </c>
      <c r="S26">
        <v>3</v>
      </c>
      <c r="T26">
        <v>1</v>
      </c>
      <c r="U26">
        <v>0</v>
      </c>
      <c r="V26">
        <v>9</v>
      </c>
      <c r="W26">
        <v>2</v>
      </c>
      <c r="X26">
        <v>15</v>
      </c>
      <c r="Y26">
        <v>18</v>
      </c>
      <c r="Z26">
        <v>0</v>
      </c>
      <c r="AA26">
        <v>9</v>
      </c>
      <c r="AB26">
        <v>0</v>
      </c>
      <c r="AC26">
        <v>14</v>
      </c>
      <c r="AD26">
        <v>4</v>
      </c>
      <c r="AE26">
        <v>21</v>
      </c>
      <c r="AF26">
        <v>4</v>
      </c>
      <c r="AG26">
        <v>21</v>
      </c>
      <c r="AH26">
        <v>0</v>
      </c>
      <c r="AI26">
        <v>6</v>
      </c>
      <c r="AJ26">
        <v>24</v>
      </c>
      <c r="AK26">
        <v>3</v>
      </c>
      <c r="AL26">
        <v>0</v>
      </c>
      <c r="AM26">
        <v>5</v>
      </c>
      <c r="AN26">
        <v>7</v>
      </c>
      <c r="AO26">
        <v>7</v>
      </c>
      <c r="AP26">
        <v>2</v>
      </c>
      <c r="AQ26">
        <v>97</v>
      </c>
      <c r="AR26">
        <v>1</v>
      </c>
      <c r="AS26">
        <v>42</v>
      </c>
      <c r="AT26">
        <v>16</v>
      </c>
      <c r="AU26">
        <v>31</v>
      </c>
      <c r="AV26">
        <v>1</v>
      </c>
      <c r="AW26">
        <v>0</v>
      </c>
      <c r="AX26">
        <v>383</v>
      </c>
      <c r="AY26" t="s">
        <v>95</v>
      </c>
    </row>
    <row r="27" spans="1:51">
      <c r="A27" s="2" t="s">
        <v>53</v>
      </c>
      <c r="B27" t="str">
        <f>LOOKUP(A27,PopulationCode!$A$2:$A$85,PopulationCode!$B$2:$B$85)</f>
        <v>Uyg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7</v>
      </c>
      <c r="K27">
        <v>0</v>
      </c>
      <c r="L27">
        <v>3</v>
      </c>
      <c r="M27">
        <v>5</v>
      </c>
      <c r="N27">
        <v>6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2</v>
      </c>
      <c r="X27">
        <v>3</v>
      </c>
      <c r="Y27">
        <v>0</v>
      </c>
      <c r="Z27">
        <v>0</v>
      </c>
      <c r="AA27">
        <v>0</v>
      </c>
      <c r="AB27">
        <v>0</v>
      </c>
      <c r="AC27">
        <v>0</v>
      </c>
      <c r="AD27">
        <v>3</v>
      </c>
      <c r="AE27">
        <v>2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0</v>
      </c>
      <c r="AL27">
        <v>0</v>
      </c>
      <c r="AM27">
        <v>0</v>
      </c>
      <c r="AN27">
        <v>1</v>
      </c>
      <c r="AO27">
        <v>0</v>
      </c>
      <c r="AP27">
        <v>1</v>
      </c>
      <c r="AQ27">
        <v>5</v>
      </c>
      <c r="AR27">
        <v>0</v>
      </c>
      <c r="AS27">
        <v>2</v>
      </c>
      <c r="AT27">
        <v>0</v>
      </c>
      <c r="AU27">
        <v>1</v>
      </c>
      <c r="AV27">
        <v>3</v>
      </c>
      <c r="AW27">
        <v>1</v>
      </c>
      <c r="AX27">
        <v>47</v>
      </c>
      <c r="AY27" t="s">
        <v>96</v>
      </c>
    </row>
    <row r="28" spans="1:51">
      <c r="A28" t="s">
        <v>217</v>
      </c>
      <c r="B28" t="str">
        <f>LOOKUP(A28,PopulationCode!$A$2:$A$85,PopulationCode!$B$2:$B$85)</f>
        <v>Uz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14</v>
      </c>
      <c r="K28">
        <v>0</v>
      </c>
      <c r="L28">
        <v>21</v>
      </c>
      <c r="M28">
        <v>22</v>
      </c>
      <c r="N28">
        <v>3</v>
      </c>
      <c r="O28">
        <v>0</v>
      </c>
      <c r="P28">
        <v>3</v>
      </c>
      <c r="Q28">
        <v>2</v>
      </c>
      <c r="R28">
        <v>1</v>
      </c>
      <c r="S28">
        <v>5</v>
      </c>
      <c r="T28">
        <v>0</v>
      </c>
      <c r="U28">
        <v>0</v>
      </c>
      <c r="V28">
        <v>0</v>
      </c>
      <c r="W28">
        <v>9</v>
      </c>
      <c r="X28">
        <v>5</v>
      </c>
      <c r="Y28">
        <v>1</v>
      </c>
      <c r="Z28">
        <v>0</v>
      </c>
      <c r="AA28">
        <v>0</v>
      </c>
      <c r="AB28">
        <v>13</v>
      </c>
      <c r="AC28">
        <v>0</v>
      </c>
      <c r="AD28">
        <v>2</v>
      </c>
      <c r="AE28">
        <v>2</v>
      </c>
      <c r="AF28">
        <v>10</v>
      </c>
      <c r="AG28">
        <v>8</v>
      </c>
      <c r="AH28">
        <v>0</v>
      </c>
      <c r="AI28">
        <v>6</v>
      </c>
      <c r="AJ28">
        <v>5</v>
      </c>
      <c r="AK28">
        <v>1</v>
      </c>
      <c r="AL28">
        <v>0</v>
      </c>
      <c r="AM28">
        <v>0</v>
      </c>
      <c r="AN28">
        <v>8</v>
      </c>
      <c r="AO28">
        <v>0</v>
      </c>
      <c r="AP28">
        <v>1</v>
      </c>
      <c r="AQ28">
        <v>33</v>
      </c>
      <c r="AR28">
        <v>0</v>
      </c>
      <c r="AS28">
        <v>5</v>
      </c>
      <c r="AT28">
        <v>0</v>
      </c>
      <c r="AU28">
        <v>5</v>
      </c>
      <c r="AV28">
        <v>8</v>
      </c>
      <c r="AW28">
        <v>7</v>
      </c>
      <c r="AX28">
        <v>200</v>
      </c>
      <c r="AY28" t="s">
        <v>97</v>
      </c>
    </row>
  </sheetData>
  <autoFilter ref="A1:AY1">
    <sortState ref="A2:AY28">
      <sortCondition ref="A1"/>
    </sortState>
  </autoFilter>
  <sortState ref="A1:BH28">
    <sortCondition ref="B1:B7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85"/>
  <sheetViews>
    <sheetView tabSelected="1" workbookViewId="0"/>
  </sheetViews>
  <sheetFormatPr defaultRowHeight="15"/>
  <cols>
    <col min="1" max="1" width="21.5703125" bestFit="1" customWidth="1"/>
  </cols>
  <sheetData>
    <row r="1" spans="1:3">
      <c r="A1" s="3" t="s">
        <v>98</v>
      </c>
      <c r="B1" s="4" t="s">
        <v>99</v>
      </c>
      <c r="C1" s="5" t="s">
        <v>100</v>
      </c>
    </row>
    <row r="2" spans="1:3">
      <c r="A2" s="6" t="s">
        <v>101</v>
      </c>
      <c r="B2" s="6" t="s">
        <v>54</v>
      </c>
      <c r="C2" s="7">
        <v>101</v>
      </c>
    </row>
    <row r="3" spans="1:3">
      <c r="A3" s="8" t="s">
        <v>102</v>
      </c>
      <c r="B3" s="8" t="s">
        <v>55</v>
      </c>
      <c r="C3" s="9">
        <f t="shared" ref="C3:C34" si="0">C2+1</f>
        <v>102</v>
      </c>
    </row>
    <row r="4" spans="1:3">
      <c r="A4" s="10" t="s">
        <v>103</v>
      </c>
      <c r="B4" s="8" t="s">
        <v>57</v>
      </c>
      <c r="C4" s="9">
        <f t="shared" si="0"/>
        <v>103</v>
      </c>
    </row>
    <row r="5" spans="1:3">
      <c r="A5" s="10" t="s">
        <v>104</v>
      </c>
      <c r="B5" s="8" t="s">
        <v>105</v>
      </c>
      <c r="C5" s="9">
        <f t="shared" si="0"/>
        <v>104</v>
      </c>
    </row>
    <row r="6" spans="1:3">
      <c r="A6" s="8" t="s">
        <v>106</v>
      </c>
      <c r="B6" s="8" t="s">
        <v>107</v>
      </c>
      <c r="C6" s="9">
        <f t="shared" si="0"/>
        <v>105</v>
      </c>
    </row>
    <row r="7" spans="1:3">
      <c r="A7" s="8" t="s">
        <v>108</v>
      </c>
      <c r="B7" s="8" t="s">
        <v>109</v>
      </c>
      <c r="C7" s="9">
        <f t="shared" si="0"/>
        <v>106</v>
      </c>
    </row>
    <row r="8" spans="1:3">
      <c r="A8" s="8" t="s">
        <v>110</v>
      </c>
      <c r="B8" s="8" t="s">
        <v>109</v>
      </c>
      <c r="C8" s="9">
        <f t="shared" si="0"/>
        <v>107</v>
      </c>
    </row>
    <row r="9" spans="1:3">
      <c r="A9" s="8" t="s">
        <v>111</v>
      </c>
      <c r="B9" s="8" t="s">
        <v>109</v>
      </c>
      <c r="C9" s="9">
        <f t="shared" si="0"/>
        <v>108</v>
      </c>
    </row>
    <row r="10" spans="1:3">
      <c r="A10" s="8" t="s">
        <v>112</v>
      </c>
      <c r="B10" s="8" t="s">
        <v>109</v>
      </c>
      <c r="C10" s="9">
        <f t="shared" si="0"/>
        <v>109</v>
      </c>
    </row>
    <row r="11" spans="1:3">
      <c r="A11" s="8" t="s">
        <v>113</v>
      </c>
      <c r="B11" s="8" t="s">
        <v>109</v>
      </c>
      <c r="C11" s="9">
        <f t="shared" si="0"/>
        <v>110</v>
      </c>
    </row>
    <row r="12" spans="1:3">
      <c r="A12" s="8" t="s">
        <v>114</v>
      </c>
      <c r="B12" s="8" t="s">
        <v>109</v>
      </c>
      <c r="C12" s="9">
        <f t="shared" si="0"/>
        <v>111</v>
      </c>
    </row>
    <row r="13" spans="1:3">
      <c r="A13" s="8" t="s">
        <v>115</v>
      </c>
      <c r="B13" s="8" t="s">
        <v>116</v>
      </c>
      <c r="C13" s="9">
        <f t="shared" si="0"/>
        <v>112</v>
      </c>
    </row>
    <row r="14" spans="1:3">
      <c r="A14" s="8" t="s">
        <v>117</v>
      </c>
      <c r="B14" s="8" t="s">
        <v>58</v>
      </c>
      <c r="C14" s="9">
        <f t="shared" si="0"/>
        <v>113</v>
      </c>
    </row>
    <row r="15" spans="1:3">
      <c r="A15" s="8" t="s">
        <v>118</v>
      </c>
      <c r="B15" s="8" t="s">
        <v>119</v>
      </c>
      <c r="C15" s="9">
        <f t="shared" si="0"/>
        <v>114</v>
      </c>
    </row>
    <row r="16" spans="1:3">
      <c r="A16" s="8" t="s">
        <v>120</v>
      </c>
      <c r="B16" s="8" t="s">
        <v>121</v>
      </c>
      <c r="C16" s="9">
        <f t="shared" si="0"/>
        <v>115</v>
      </c>
    </row>
    <row r="17" spans="1:3">
      <c r="A17" s="8" t="s">
        <v>122</v>
      </c>
      <c r="B17" s="8" t="s">
        <v>123</v>
      </c>
      <c r="C17" s="9">
        <f t="shared" si="0"/>
        <v>116</v>
      </c>
    </row>
    <row r="18" spans="1:3">
      <c r="A18" s="8" t="s">
        <v>124</v>
      </c>
      <c r="B18" s="8" t="s">
        <v>125</v>
      </c>
      <c r="C18" s="9">
        <f t="shared" si="0"/>
        <v>117</v>
      </c>
    </row>
    <row r="19" spans="1:3">
      <c r="A19" s="8" t="s">
        <v>126</v>
      </c>
      <c r="B19" s="8" t="s">
        <v>127</v>
      </c>
      <c r="C19" s="9">
        <f t="shared" si="0"/>
        <v>118</v>
      </c>
    </row>
    <row r="20" spans="1:3">
      <c r="A20" s="8" t="s">
        <v>128</v>
      </c>
      <c r="B20" s="8" t="s">
        <v>59</v>
      </c>
      <c r="C20" s="9">
        <f t="shared" si="0"/>
        <v>119</v>
      </c>
    </row>
    <row r="21" spans="1:3">
      <c r="A21" s="8" t="s">
        <v>129</v>
      </c>
      <c r="B21" s="8" t="s">
        <v>130</v>
      </c>
      <c r="C21" s="9">
        <f t="shared" si="0"/>
        <v>120</v>
      </c>
    </row>
    <row r="22" spans="1:3">
      <c r="A22" s="8" t="s">
        <v>131</v>
      </c>
      <c r="B22" s="8" t="s">
        <v>131</v>
      </c>
      <c r="C22" s="9">
        <f t="shared" si="0"/>
        <v>121</v>
      </c>
    </row>
    <row r="23" spans="1:3">
      <c r="A23" s="8" t="s">
        <v>132</v>
      </c>
      <c r="B23" s="8" t="s">
        <v>133</v>
      </c>
      <c r="C23" s="9">
        <f t="shared" si="0"/>
        <v>122</v>
      </c>
    </row>
    <row r="24" spans="1:3">
      <c r="A24" s="8" t="s">
        <v>49</v>
      </c>
      <c r="B24" s="8" t="s">
        <v>60</v>
      </c>
      <c r="C24" s="9">
        <f t="shared" si="0"/>
        <v>123</v>
      </c>
    </row>
    <row r="25" spans="1:3">
      <c r="A25" s="8" t="s">
        <v>134</v>
      </c>
      <c r="B25" s="8" t="s">
        <v>135</v>
      </c>
      <c r="C25" s="9">
        <f t="shared" si="0"/>
        <v>124</v>
      </c>
    </row>
    <row r="26" spans="1:3">
      <c r="A26" s="8" t="s">
        <v>136</v>
      </c>
      <c r="B26" s="8" t="s">
        <v>61</v>
      </c>
      <c r="C26" s="9">
        <f t="shared" si="0"/>
        <v>125</v>
      </c>
    </row>
    <row r="27" spans="1:3">
      <c r="A27" s="8" t="s">
        <v>137</v>
      </c>
      <c r="B27" s="8" t="s">
        <v>138</v>
      </c>
      <c r="C27" s="9">
        <f t="shared" si="0"/>
        <v>126</v>
      </c>
    </row>
    <row r="28" spans="1:3">
      <c r="A28" s="8" t="s">
        <v>139</v>
      </c>
      <c r="B28" s="8" t="s">
        <v>140</v>
      </c>
      <c r="C28" s="9">
        <f t="shared" si="0"/>
        <v>127</v>
      </c>
    </row>
    <row r="29" spans="1:3">
      <c r="A29" s="8" t="s">
        <v>141</v>
      </c>
      <c r="B29" s="8" t="s">
        <v>142</v>
      </c>
      <c r="C29" s="9">
        <f t="shared" si="0"/>
        <v>128</v>
      </c>
    </row>
    <row r="30" spans="1:3">
      <c r="A30" s="8" t="s">
        <v>228</v>
      </c>
      <c r="B30" s="8" t="s">
        <v>56</v>
      </c>
      <c r="C30" s="9">
        <f t="shared" si="0"/>
        <v>129</v>
      </c>
    </row>
    <row r="31" spans="1:3">
      <c r="A31" s="8" t="s">
        <v>143</v>
      </c>
      <c r="B31" s="8" t="s">
        <v>144</v>
      </c>
      <c r="C31" s="9">
        <f t="shared" si="0"/>
        <v>130</v>
      </c>
    </row>
    <row r="32" spans="1:3">
      <c r="A32" s="8" t="s">
        <v>145</v>
      </c>
      <c r="B32" s="11" t="s">
        <v>146</v>
      </c>
      <c r="C32" s="9">
        <f t="shared" si="0"/>
        <v>131</v>
      </c>
    </row>
    <row r="33" spans="1:3">
      <c r="A33" s="8" t="s">
        <v>147</v>
      </c>
      <c r="B33" s="11" t="s">
        <v>148</v>
      </c>
      <c r="C33" s="9">
        <f t="shared" si="0"/>
        <v>132</v>
      </c>
    </row>
    <row r="34" spans="1:3">
      <c r="A34" s="8" t="s">
        <v>149</v>
      </c>
      <c r="B34" s="11" t="s">
        <v>63</v>
      </c>
      <c r="C34" s="9">
        <f t="shared" si="0"/>
        <v>133</v>
      </c>
    </row>
    <row r="35" spans="1:3">
      <c r="A35" s="8" t="s">
        <v>150</v>
      </c>
      <c r="B35" s="11" t="s">
        <v>150</v>
      </c>
      <c r="C35" s="9">
        <f t="shared" ref="C35:C66" si="1">C34+1</f>
        <v>134</v>
      </c>
    </row>
    <row r="36" spans="1:3">
      <c r="A36" s="8" t="s">
        <v>151</v>
      </c>
      <c r="B36" s="8" t="s">
        <v>152</v>
      </c>
      <c r="C36" s="9">
        <f t="shared" si="1"/>
        <v>135</v>
      </c>
    </row>
    <row r="37" spans="1:3">
      <c r="A37" s="8" t="s">
        <v>153</v>
      </c>
      <c r="B37" s="8" t="s">
        <v>154</v>
      </c>
      <c r="C37" s="9">
        <f t="shared" si="1"/>
        <v>136</v>
      </c>
    </row>
    <row r="38" spans="1:3">
      <c r="A38" s="8" t="s">
        <v>155</v>
      </c>
      <c r="B38" s="8" t="s">
        <v>65</v>
      </c>
      <c r="C38" s="9">
        <f t="shared" si="1"/>
        <v>137</v>
      </c>
    </row>
    <row r="39" spans="1:3">
      <c r="A39" s="8" t="s">
        <v>156</v>
      </c>
      <c r="B39" s="8" t="s">
        <v>67</v>
      </c>
      <c r="C39" s="9">
        <f t="shared" si="1"/>
        <v>138</v>
      </c>
    </row>
    <row r="40" spans="1:3">
      <c r="A40" s="8" t="s">
        <v>157</v>
      </c>
      <c r="B40" s="8" t="s">
        <v>66</v>
      </c>
      <c r="C40" s="9">
        <f t="shared" si="1"/>
        <v>139</v>
      </c>
    </row>
    <row r="41" spans="1:3">
      <c r="A41" s="8" t="s">
        <v>158</v>
      </c>
      <c r="B41" s="8" t="s">
        <v>159</v>
      </c>
      <c r="C41" s="9">
        <f t="shared" si="1"/>
        <v>140</v>
      </c>
    </row>
    <row r="42" spans="1:3">
      <c r="A42" s="8" t="s">
        <v>232</v>
      </c>
      <c r="B42" s="8" t="s">
        <v>233</v>
      </c>
      <c r="C42" s="9">
        <f t="shared" si="1"/>
        <v>141</v>
      </c>
    </row>
    <row r="43" spans="1:3">
      <c r="A43" s="8" t="s">
        <v>160</v>
      </c>
      <c r="B43" s="8" t="s">
        <v>161</v>
      </c>
      <c r="C43" s="9">
        <f t="shared" si="1"/>
        <v>142</v>
      </c>
    </row>
    <row r="44" spans="1:3">
      <c r="A44" s="8" t="s">
        <v>162</v>
      </c>
      <c r="B44" s="8" t="s">
        <v>163</v>
      </c>
      <c r="C44" s="9">
        <f t="shared" si="1"/>
        <v>143</v>
      </c>
    </row>
    <row r="45" spans="1:3">
      <c r="A45" s="8" t="s">
        <v>164</v>
      </c>
      <c r="B45" s="8" t="s">
        <v>165</v>
      </c>
      <c r="C45" s="9">
        <f t="shared" si="1"/>
        <v>144</v>
      </c>
    </row>
    <row r="46" spans="1:3">
      <c r="A46" s="8" t="s">
        <v>166</v>
      </c>
      <c r="B46" s="8" t="s">
        <v>68</v>
      </c>
      <c r="C46" s="9">
        <f t="shared" si="1"/>
        <v>145</v>
      </c>
    </row>
    <row r="47" spans="1:3">
      <c r="A47" s="8" t="s">
        <v>167</v>
      </c>
      <c r="B47" s="8" t="s">
        <v>69</v>
      </c>
      <c r="C47" s="9">
        <f t="shared" si="1"/>
        <v>146</v>
      </c>
    </row>
    <row r="48" spans="1:3">
      <c r="A48" s="8" t="s">
        <v>168</v>
      </c>
      <c r="B48" s="8" t="s">
        <v>70</v>
      </c>
      <c r="C48" s="9">
        <f t="shared" si="1"/>
        <v>147</v>
      </c>
    </row>
    <row r="49" spans="1:3">
      <c r="A49" s="8" t="s">
        <v>169</v>
      </c>
      <c r="B49" s="8" t="s">
        <v>170</v>
      </c>
      <c r="C49" s="9">
        <f t="shared" si="1"/>
        <v>148</v>
      </c>
    </row>
    <row r="50" spans="1:3">
      <c r="A50" s="8" t="s">
        <v>171</v>
      </c>
      <c r="B50" s="8" t="s">
        <v>172</v>
      </c>
      <c r="C50" s="9">
        <f t="shared" si="1"/>
        <v>149</v>
      </c>
    </row>
    <row r="51" spans="1:3">
      <c r="A51" s="8" t="s">
        <v>173</v>
      </c>
      <c r="B51" s="8" t="s">
        <v>174</v>
      </c>
      <c r="C51" s="9">
        <f t="shared" si="1"/>
        <v>150</v>
      </c>
    </row>
    <row r="52" spans="1:3">
      <c r="A52" s="8" t="s">
        <v>175</v>
      </c>
      <c r="B52" s="8" t="s">
        <v>176</v>
      </c>
      <c r="C52" s="9">
        <f t="shared" si="1"/>
        <v>151</v>
      </c>
    </row>
    <row r="53" spans="1:3">
      <c r="A53" s="8" t="s">
        <v>177</v>
      </c>
      <c r="B53" s="8" t="s">
        <v>178</v>
      </c>
      <c r="C53" s="9">
        <f t="shared" si="1"/>
        <v>152</v>
      </c>
    </row>
    <row r="54" spans="1:3">
      <c r="A54" s="8" t="s">
        <v>179</v>
      </c>
      <c r="B54" s="8" t="s">
        <v>180</v>
      </c>
      <c r="C54" s="9">
        <f t="shared" si="1"/>
        <v>153</v>
      </c>
    </row>
    <row r="55" spans="1:3">
      <c r="A55" s="8" t="s">
        <v>181</v>
      </c>
      <c r="B55" s="8" t="s">
        <v>182</v>
      </c>
      <c r="C55" s="9">
        <f t="shared" si="1"/>
        <v>154</v>
      </c>
    </row>
    <row r="56" spans="1:3">
      <c r="A56" s="8" t="s">
        <v>183</v>
      </c>
      <c r="B56" s="8" t="s">
        <v>184</v>
      </c>
      <c r="C56" s="9">
        <f t="shared" si="1"/>
        <v>155</v>
      </c>
    </row>
    <row r="57" spans="1:3">
      <c r="A57" s="8" t="s">
        <v>185</v>
      </c>
      <c r="B57" s="8" t="s">
        <v>186</v>
      </c>
      <c r="C57" s="9">
        <f t="shared" si="1"/>
        <v>156</v>
      </c>
    </row>
    <row r="58" spans="1:3">
      <c r="A58" s="8" t="s">
        <v>187</v>
      </c>
      <c r="B58" s="8" t="s">
        <v>188</v>
      </c>
      <c r="C58" s="9">
        <f t="shared" si="1"/>
        <v>157</v>
      </c>
    </row>
    <row r="59" spans="1:3">
      <c r="A59" s="8" t="s">
        <v>50</v>
      </c>
      <c r="B59" s="8" t="s">
        <v>71</v>
      </c>
      <c r="C59" s="9">
        <f t="shared" si="1"/>
        <v>158</v>
      </c>
    </row>
    <row r="60" spans="1:3">
      <c r="A60" s="8" t="s">
        <v>189</v>
      </c>
      <c r="B60" s="8" t="s">
        <v>190</v>
      </c>
      <c r="C60" s="9">
        <f t="shared" si="1"/>
        <v>159</v>
      </c>
    </row>
    <row r="61" spans="1:3">
      <c r="A61" s="8" t="s">
        <v>191</v>
      </c>
      <c r="B61" s="8" t="s">
        <v>72</v>
      </c>
      <c r="C61" s="9">
        <f t="shared" si="1"/>
        <v>160</v>
      </c>
    </row>
    <row r="62" spans="1:3">
      <c r="A62" s="8" t="s">
        <v>192</v>
      </c>
      <c r="B62" s="8" t="s">
        <v>73</v>
      </c>
      <c r="C62" s="9">
        <f t="shared" si="1"/>
        <v>161</v>
      </c>
    </row>
    <row r="63" spans="1:3">
      <c r="A63" s="8" t="s">
        <v>193</v>
      </c>
      <c r="B63" s="8" t="s">
        <v>194</v>
      </c>
      <c r="C63" s="9">
        <f t="shared" si="1"/>
        <v>162</v>
      </c>
    </row>
    <row r="64" spans="1:3">
      <c r="A64" s="8" t="s">
        <v>195</v>
      </c>
      <c r="B64" s="8" t="s">
        <v>196</v>
      </c>
      <c r="C64" s="9">
        <f t="shared" si="1"/>
        <v>163</v>
      </c>
    </row>
    <row r="65" spans="1:3">
      <c r="A65" s="8" t="s">
        <v>74</v>
      </c>
      <c r="B65" s="8" t="s">
        <v>75</v>
      </c>
      <c r="C65" s="9">
        <f t="shared" si="1"/>
        <v>164</v>
      </c>
    </row>
    <row r="66" spans="1:3">
      <c r="A66" s="8" t="s">
        <v>197</v>
      </c>
      <c r="B66" s="8" t="s">
        <v>76</v>
      </c>
      <c r="C66" s="9">
        <f t="shared" si="1"/>
        <v>165</v>
      </c>
    </row>
    <row r="67" spans="1:3">
      <c r="A67" s="8" t="s">
        <v>198</v>
      </c>
      <c r="B67" s="8" t="s">
        <v>199</v>
      </c>
      <c r="C67" s="9">
        <f t="shared" ref="C67:C85" si="2">C66+1</f>
        <v>166</v>
      </c>
    </row>
    <row r="68" spans="1:3">
      <c r="A68" s="8" t="s">
        <v>200</v>
      </c>
      <c r="B68" s="8" t="s">
        <v>199</v>
      </c>
      <c r="C68" s="9">
        <f t="shared" si="2"/>
        <v>167</v>
      </c>
    </row>
    <row r="69" spans="1:3">
      <c r="A69" s="8" t="s">
        <v>201</v>
      </c>
      <c r="B69" s="8" t="s">
        <v>201</v>
      </c>
      <c r="C69" s="9">
        <f t="shared" si="2"/>
        <v>168</v>
      </c>
    </row>
    <row r="70" spans="1:3">
      <c r="A70" s="8" t="s">
        <v>202</v>
      </c>
      <c r="B70" s="8" t="s">
        <v>203</v>
      </c>
      <c r="C70" s="9">
        <f t="shared" si="2"/>
        <v>169</v>
      </c>
    </row>
    <row r="71" spans="1:3">
      <c r="A71" s="8" t="s">
        <v>204</v>
      </c>
      <c r="B71" s="8" t="s">
        <v>205</v>
      </c>
      <c r="C71" s="9">
        <f t="shared" si="2"/>
        <v>170</v>
      </c>
    </row>
    <row r="72" spans="1:3">
      <c r="A72" s="8" t="s">
        <v>206</v>
      </c>
      <c r="B72" s="8" t="s">
        <v>207</v>
      </c>
      <c r="C72" s="9">
        <f t="shared" si="2"/>
        <v>171</v>
      </c>
    </row>
    <row r="73" spans="1:3">
      <c r="A73" s="8" t="s">
        <v>208</v>
      </c>
      <c r="B73" s="8" t="s">
        <v>209</v>
      </c>
      <c r="C73" s="9">
        <f t="shared" si="2"/>
        <v>172</v>
      </c>
    </row>
    <row r="74" spans="1:3">
      <c r="A74" s="8" t="s">
        <v>210</v>
      </c>
      <c r="B74" s="8" t="s">
        <v>77</v>
      </c>
      <c r="C74" s="9">
        <f t="shared" si="2"/>
        <v>173</v>
      </c>
    </row>
    <row r="75" spans="1:3">
      <c r="A75" s="8" t="s">
        <v>211</v>
      </c>
      <c r="B75" s="8" t="s">
        <v>211</v>
      </c>
      <c r="C75" s="9">
        <f t="shared" si="2"/>
        <v>174</v>
      </c>
    </row>
    <row r="76" spans="1:3">
      <c r="A76" s="8" t="s">
        <v>212</v>
      </c>
      <c r="B76" s="8" t="s">
        <v>213</v>
      </c>
      <c r="C76" s="9">
        <f t="shared" si="2"/>
        <v>175</v>
      </c>
    </row>
    <row r="77" spans="1:3">
      <c r="A77" s="8" t="s">
        <v>214</v>
      </c>
      <c r="B77" s="8" t="s">
        <v>78</v>
      </c>
      <c r="C77" s="9">
        <f t="shared" si="2"/>
        <v>176</v>
      </c>
    </row>
    <row r="78" spans="1:3">
      <c r="A78" s="8" t="s">
        <v>215</v>
      </c>
      <c r="B78" s="8" t="s">
        <v>216</v>
      </c>
      <c r="C78" s="9">
        <f t="shared" si="2"/>
        <v>177</v>
      </c>
    </row>
    <row r="79" spans="1:3">
      <c r="A79" s="8" t="s">
        <v>53</v>
      </c>
      <c r="B79" s="8" t="s">
        <v>79</v>
      </c>
      <c r="C79" s="9">
        <f t="shared" si="2"/>
        <v>178</v>
      </c>
    </row>
    <row r="80" spans="1:3">
      <c r="A80" s="8" t="s">
        <v>217</v>
      </c>
      <c r="B80" s="8" t="s">
        <v>80</v>
      </c>
      <c r="C80" s="9">
        <f t="shared" si="2"/>
        <v>179</v>
      </c>
    </row>
    <row r="81" spans="1:3">
      <c r="A81" s="8" t="s">
        <v>218</v>
      </c>
      <c r="B81" s="8" t="s">
        <v>219</v>
      </c>
      <c r="C81" s="9">
        <f t="shared" si="2"/>
        <v>180</v>
      </c>
    </row>
    <row r="82" spans="1:3">
      <c r="A82" s="8" t="s">
        <v>220</v>
      </c>
      <c r="B82" s="8" t="s">
        <v>221</v>
      </c>
      <c r="C82" s="9">
        <f t="shared" si="2"/>
        <v>181</v>
      </c>
    </row>
    <row r="83" spans="1:3">
      <c r="A83" s="8" t="s">
        <v>222</v>
      </c>
      <c r="B83" s="8" t="s">
        <v>223</v>
      </c>
      <c r="C83" s="9">
        <f t="shared" si="2"/>
        <v>182</v>
      </c>
    </row>
    <row r="84" spans="1:3">
      <c r="A84" s="8" t="s">
        <v>224</v>
      </c>
      <c r="B84" s="8" t="s">
        <v>225</v>
      </c>
      <c r="C84" s="9">
        <f t="shared" si="2"/>
        <v>183</v>
      </c>
    </row>
    <row r="85" spans="1:3">
      <c r="A85" s="12" t="s">
        <v>226</v>
      </c>
      <c r="B85" s="12" t="s">
        <v>227</v>
      </c>
      <c r="C85" s="9">
        <f t="shared" si="2"/>
        <v>184</v>
      </c>
    </row>
  </sheetData>
  <sortState ref="A2:C84">
    <sortCondition ref="A2:A8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S1 - MT</vt:lpstr>
      <vt:lpstr>PopulationCode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x-man</cp:lastModifiedBy>
  <dcterms:created xsi:type="dcterms:W3CDTF">2011-08-06T02:15:40Z</dcterms:created>
  <dcterms:modified xsi:type="dcterms:W3CDTF">2012-05-26T21:28:04Z</dcterms:modified>
</cp:coreProperties>
</file>